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5" yWindow="60" windowWidth="15270" windowHeight="7515" activeTab="0"/>
  </bookViews>
  <sheets>
    <sheet name="PART REQUEST form" sheetId="1" r:id="rId1"/>
    <sheet name="Help" sheetId="2" r:id="rId2"/>
    <sheet name="Invoice Requirement for Customs" sheetId="3" r:id="rId3"/>
  </sheets>
  <definedNames>
    <definedName name="_xlfn.IFERROR" hidden="1">#NAME?</definedName>
    <definedName name="_xlnm.Print_Area" localSheetId="0">'PART REQUEST form'!$A$1:$W$57</definedName>
    <definedName name="test">'PART REQUEST form'!$E$61</definedName>
  </definedNames>
  <calcPr fullCalcOnLoad="1"/>
</workbook>
</file>

<file path=xl/sharedStrings.xml><?xml version="1.0" encoding="utf-8"?>
<sst xmlns="http://schemas.openxmlformats.org/spreadsheetml/2006/main" count="97" uniqueCount="94">
  <si>
    <t>Global Repair Services</t>
  </si>
  <si>
    <t>Email:</t>
  </si>
  <si>
    <t>Item#</t>
  </si>
  <si>
    <t xml:space="preserve">Address: </t>
  </si>
  <si>
    <t xml:space="preserve">Fax: </t>
  </si>
  <si>
    <t xml:space="preserve">Country: </t>
  </si>
  <si>
    <t>Product description (*)</t>
  </si>
  <si>
    <t>Qty</t>
  </si>
  <si>
    <t>Contact Name:</t>
  </si>
  <si>
    <t>Original PO/SO or PR</t>
  </si>
  <si>
    <t>(*) Mandatory information</t>
  </si>
  <si>
    <t xml:space="preserve">Special Instructions </t>
  </si>
  <si>
    <t>Fault Description (*)</t>
  </si>
  <si>
    <t xml:space="preserve">Serial Number </t>
  </si>
  <si>
    <t>Fault code (*)</t>
  </si>
  <si>
    <t>Revision
HW     SW</t>
  </si>
  <si>
    <t>Part Number
 of the defective part</t>
  </si>
  <si>
    <t>PARTS TO BE RETURNED - please ensure you note the FULL part number with any relevant extensions</t>
  </si>
  <si>
    <t>Import Invoice Requirements for customs clearance purposes</t>
  </si>
  <si>
    <t>2. The Date of Issue of the invoice</t>
  </si>
  <si>
    <t>4. Supplier’s full company’s name and address</t>
  </si>
  <si>
    <t>6. Ship to address:</t>
  </si>
  <si>
    <t>please always use exact company name</t>
  </si>
  <si>
    <t>8. The description of the cargo (item by item) with part numbers</t>
  </si>
  <si>
    <t>10. The invoiced value of the cargo by item with currency and total value (zero values are not accepted!)</t>
  </si>
  <si>
    <t xml:space="preserve">12. The number of pieces of goods by item </t>
  </si>
  <si>
    <t>13. The type of packaging and number of packages at highest packaging unit (if you ship 15 boxes on one pallet, please mention one pallet)</t>
  </si>
  <si>
    <t xml:space="preserve">14. The gross weight of the consignment </t>
  </si>
  <si>
    <t xml:space="preserve">15. The net weight by item </t>
  </si>
  <si>
    <t>16. The country of origin by item</t>
  </si>
  <si>
    <t>17. The HTS code by item</t>
  </si>
  <si>
    <t>18. The Dual use status of goods if applicable (in that case with ECCN numbers)</t>
  </si>
  <si>
    <t>ENTERPRISE DATA or VOICE</t>
  </si>
  <si>
    <r>
      <t xml:space="preserve">Please return this form duly completed to </t>
    </r>
    <r>
      <rPr>
        <b/>
        <sz val="10"/>
        <color indexed="13"/>
        <rFont val="Arial"/>
        <family val="2"/>
      </rPr>
      <t>the Avaya Service Centre</t>
    </r>
  </si>
  <si>
    <t xml:space="preserve">*Tel: </t>
  </si>
  <si>
    <t xml:space="preserve">*email: </t>
  </si>
  <si>
    <t xml:space="preserve"> </t>
  </si>
  <si>
    <t>Email Filter</t>
  </si>
  <si>
    <t>Datum</t>
  </si>
  <si>
    <t>Return &amp; Repair</t>
  </si>
  <si>
    <t xml:space="preserve">Advance Shipment </t>
  </si>
  <si>
    <t>Life Time Warranty</t>
  </si>
  <si>
    <t>DOAL</t>
  </si>
  <si>
    <t xml:space="preserve">  </t>
  </si>
  <si>
    <t>Requested Service:</t>
  </si>
  <si>
    <t>REQUESTED SERVICE (Please select one service only and list the parts applicable to only that service)</t>
  </si>
  <si>
    <t>Phone:</t>
  </si>
  <si>
    <t>Note</t>
  </si>
  <si>
    <t>Return Prime (Defective receipts)</t>
  </si>
  <si>
    <t>PO# Number</t>
  </si>
  <si>
    <t>PARTNER DETAILS</t>
  </si>
  <si>
    <t xml:space="preserve">        Select the requested Service</t>
  </si>
  <si>
    <t>Send your request to:</t>
  </si>
  <si>
    <t>emearepair@avaya.com</t>
  </si>
  <si>
    <t>emeahelp@avaya.com</t>
  </si>
  <si>
    <t>http://support.avaya.com</t>
  </si>
  <si>
    <t xml:space="preserve">Right Side   - Part replacement. 
For more information reach out to your account manager.
</t>
  </si>
  <si>
    <r>
      <rPr>
        <b/>
        <sz val="10"/>
        <rFont val="Arial"/>
        <family val="2"/>
      </rPr>
      <t>Billable / PO Number:</t>
    </r>
    <r>
      <rPr>
        <sz val="10"/>
        <rFont val="Arial"/>
        <family val="2"/>
      </rPr>
      <t xml:space="preserve">
Additionally, incase if the service request is billable, would you please so kind to share a valid PO upfront which may apply all applicable charges for the requested service support. 
</t>
    </r>
  </si>
  <si>
    <r>
      <rPr>
        <b/>
        <sz val="10"/>
        <rFont val="Arial"/>
        <family val="2"/>
      </rPr>
      <t>Advance Part Replacement:</t>
    </r>
    <r>
      <rPr>
        <sz val="10"/>
        <rFont val="Arial"/>
        <family val="2"/>
      </rPr>
      <t xml:space="preserve">
Please take care that you only request a advance part replacement for contractually entitled parts, if a part is not entitled, the complete request goes on hold and we can’t fulfill the service need. 
</t>
    </r>
  </si>
  <si>
    <t xml:space="preserve"> sample 50123555</t>
  </si>
  <si>
    <t>Partner Name:</t>
  </si>
  <si>
    <t xml:space="preserve">CUSTOMER SHIP TO ADDRESS </t>
  </si>
  <si>
    <t xml:space="preserve">Company Name (location): </t>
  </si>
  <si>
    <t>SERIAL NUMBERS ARE MANDATORY FOR ADVANCE SHIPMENTS</t>
  </si>
  <si>
    <t>* ShipTo - Site ID:</t>
  </si>
  <si>
    <t>Please review the important information below regarding key guidelines for processing your service request.</t>
  </si>
  <si>
    <t>Please provide information to the initial RMA request where you are facing a DOA. Kindly be reminded that you must remove any all options from the defective unit (MDAs, Memory Cards ext), power cords, cables prior to shipping the defective. These devices are removed during the repair of the defective unit and AVAYA is will not be able to provide replacement if not removed. Please also make sure you are sending only the defective unit(s) for same serial number(s) provided on the form to avoid any delays in processing the repair. Please send your request to emearepair@avaya.com.</t>
  </si>
  <si>
    <t>This service is available to Managed Spares Contract customers only.
Please review the important information below regarding key guidelines on the return of the defective unit once you receive a replacement unit per your service contract support level.
Once an RMA has been issued please be sure to attach this (copy of) form to each defective unit. 
The RMA number must be clearly written on the packing slip as well as on the “natural” top of the shipping carton for each unit being returned.
If shipping multiple units in a master case each unit inside must have this form and appropriate RMA written as described above. 
Kindly be reminded that you must remove any all options from the defective unit (MDA’s, Memory Cards ext), power cords, cables prior to shipping the defective. These devices are removed during the repair of the defective unit and AVAYA is will not be able to provide replacement if not removed. Please also make sure you are sending only the defective unit(s) for 
same serial number(s) provided on the form to avoid any delays in processing the repair.  
Please send your request to emeahelp@avaya.com.</t>
  </si>
  <si>
    <t>To avoid any delays, please provide the correct customer shipTo site id, not having the correct ShipTo Id prevent processing and adds delay to process the request!</t>
  </si>
  <si>
    <t xml:space="preserve">Contact Name </t>
  </si>
  <si>
    <t>Advance Shipment  + Onsite</t>
  </si>
  <si>
    <t xml:space="preserve">Please choose this service, if you are a customer with a GJ, GK, GN contract and if you would like an engineer (‘Smart Hands’) to attend site to change the card. If you are a customer with a GJ, GK, GN contract, but do not require an engineer, please choose ‘Advance Shipment’ which is the equivalent of spares only from the drop down list. This service is available to Managed Spares customers with a GJ, GK or GN contract only. Once completed, please email your request to emeahelp@avaya.com. Please note that typically the engineer will take the faulty unit with him and return it through the correct channels. If for any reason you prefer to return the part yourself, please observe the key guidelines on the return of the defective unit once you receive a replacement unit per your service contract support level. Once an RMA has been issued please be sure to attach this (copy of) form to each defective unit. The RMA number must be clearly written on the packing slip as well as on the “natural” top of the shipping carton for each unit being returned. If shipping multiple units in a master case each unit inside must have this form and appropriate RMA written as described above. Kindly be reminded that you must remove any all options from the defective unit (MDA’s, Memory Cards ext), power cords, cables prior to shipping the defective. These devices are removed during the repair of the defective unit and AVAYA is will not be able to provide replacement if not removed. Please also make sure you are sending only the defective unit(s) for same serial number(s) provided on the form to avoid any delays in processing the repair.  
</t>
  </si>
  <si>
    <r>
      <t xml:space="preserve">1. </t>
    </r>
    <r>
      <rPr>
        <sz val="11"/>
        <color indexed="56"/>
        <rFont val="Times New Roman"/>
        <family val="1"/>
      </rPr>
      <t xml:space="preserve">A Shipping </t>
    </r>
    <r>
      <rPr>
        <sz val="11"/>
        <rFont val="Times New Roman"/>
        <family val="1"/>
      </rPr>
      <t xml:space="preserve">Invoice </t>
    </r>
    <r>
      <rPr>
        <sz val="11"/>
        <color indexed="56"/>
        <rFont val="Times New Roman"/>
        <family val="1"/>
      </rPr>
      <t xml:space="preserve">or </t>
    </r>
    <r>
      <rPr>
        <sz val="11"/>
        <rFont val="Times New Roman"/>
        <family val="1"/>
      </rPr>
      <t>Pro</t>
    </r>
    <r>
      <rPr>
        <sz val="11"/>
        <color indexed="56"/>
        <rFont val="Times New Roman"/>
        <family val="1"/>
      </rPr>
      <t xml:space="preserve"> </t>
    </r>
    <r>
      <rPr>
        <sz val="11"/>
        <rFont val="Times New Roman"/>
        <family val="1"/>
      </rPr>
      <t xml:space="preserve">forma </t>
    </r>
    <r>
      <rPr>
        <sz val="11"/>
        <color indexed="56"/>
        <rFont val="Times New Roman"/>
        <family val="1"/>
      </rPr>
      <t>I</t>
    </r>
    <r>
      <rPr>
        <sz val="11"/>
        <rFont val="Times New Roman"/>
        <family val="1"/>
      </rPr>
      <t>nvoice</t>
    </r>
    <r>
      <rPr>
        <sz val="11"/>
        <color indexed="56"/>
        <rFont val="Times New Roman"/>
        <family val="1"/>
      </rPr>
      <t>.</t>
    </r>
  </si>
  <si>
    <r>
      <t>3. A sequential invoice number</t>
    </r>
    <r>
      <rPr>
        <sz val="11"/>
        <color indexed="56"/>
        <rFont val="Times New Roman"/>
        <family val="1"/>
      </rPr>
      <t>.</t>
    </r>
    <r>
      <rPr>
        <sz val="11"/>
        <rFont val="Times New Roman"/>
        <family val="1"/>
      </rPr>
      <t xml:space="preserve"> </t>
    </r>
  </si>
  <si>
    <t xml:space="preserve">5. Buyer’s full name and address </t>
  </si>
  <si>
    <t>AVAYA AISL Repair Service Center</t>
  </si>
  <si>
    <t>c/o GEIS Industrie-Service GmbH</t>
  </si>
  <si>
    <t>STREET :Assar-Gabrielsson-Str. 11-13</t>
  </si>
  <si>
    <t>ZIP : 63128</t>
  </si>
  <si>
    <t>CITY : Dietzenbach</t>
  </si>
  <si>
    <t>COUNTRY :GERMANY</t>
  </si>
  <si>
    <r>
      <t>7. The Ship from address</t>
    </r>
    <r>
      <rPr>
        <sz val="11"/>
        <color indexed="56"/>
        <rFont val="Times New Roman"/>
        <family val="1"/>
      </rPr>
      <t>/Exporter</t>
    </r>
  </si>
  <si>
    <r>
      <t xml:space="preserve">9. Purchase order number </t>
    </r>
    <r>
      <rPr>
        <sz val="11"/>
        <color indexed="56"/>
        <rFont val="Times New Roman"/>
        <family val="1"/>
      </rPr>
      <t xml:space="preserve">and </t>
    </r>
    <r>
      <rPr>
        <sz val="11"/>
        <rFont val="Times New Roman"/>
        <family val="1"/>
      </rPr>
      <t xml:space="preserve">RMA </t>
    </r>
  </si>
  <si>
    <r>
      <t>11. The terms of sale according to</t>
    </r>
    <r>
      <rPr>
        <b/>
        <sz val="11"/>
        <rFont val="Times New Roman"/>
        <family val="1"/>
      </rPr>
      <t xml:space="preserve"> INCOTERMS 20</t>
    </r>
    <r>
      <rPr>
        <b/>
        <sz val="11"/>
        <color indexed="56"/>
        <rFont val="Times New Roman"/>
        <family val="1"/>
      </rPr>
      <t>10</t>
    </r>
    <r>
      <rPr>
        <b/>
        <sz val="11"/>
        <rFont val="Times New Roman"/>
        <family val="1"/>
      </rPr>
      <t>,</t>
    </r>
    <r>
      <rPr>
        <b/>
        <sz val="11"/>
        <color indexed="56"/>
        <rFont val="Times New Roman"/>
        <family val="1"/>
      </rPr>
      <t>DAP</t>
    </r>
    <r>
      <rPr>
        <sz val="11"/>
        <rFont val="Times New Roman"/>
        <family val="1"/>
      </rPr>
      <t xml:space="preserve"> with the named place of shipment or destination </t>
    </r>
  </si>
  <si>
    <t xml:space="preserve"> sample 50123456</t>
  </si>
  <si>
    <t>* SoldTo Id:</t>
  </si>
  <si>
    <r>
      <rPr>
        <b/>
        <sz val="10"/>
        <rFont val="Arial"/>
        <family val="2"/>
      </rPr>
      <t>Part Replacement requests via WEB (only managed Spare part requests)</t>
    </r>
    <r>
      <rPr>
        <sz val="10"/>
        <rFont val="Arial"/>
        <family val="2"/>
      </rPr>
      <t xml:space="preserve">
Please be advised, for all contracted site you can directly create a Part request via Web under:</t>
    </r>
  </si>
  <si>
    <t>Customer Reference number</t>
  </si>
  <si>
    <t xml:space="preserve">WEB RMA Tool - click here or  visit: </t>
  </si>
  <si>
    <t>PART REQUEST Form V3.0</t>
  </si>
  <si>
    <t>http://portal.avaya.com/ptlWeb/so/CS2011122117298312014</t>
  </si>
  <si>
    <t xml:space="preserve">Partner - Please use the WEB RMA Tool - WEB RMA Sheet is not longer supported for Life Time Warranty.
</t>
  </si>
  <si>
    <t xml:space="preserve">Partner - Please use the WEB RMA Tool - WEB RMA Sheet is not longer supported for Standard Return &amp; Replace (L4L) AND Return &amp; Repair (S4S)
</t>
  </si>
  <si>
    <t>WEB RMA TOOL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</si>
</sst>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409]m/d/yy\ h:mm\ AM/PM;@"/>
    <numFmt numFmtId="166" formatCode="m/d/yyyy\ h:mm\ AM/PM"/>
  </numFmts>
  <fonts count="128">
    <font>
      <sz val="10"/>
      <name val="Arial"/>
      <family val="0"/>
    </font>
    <font>
      <sz val="11"/>
      <color indexed="8"/>
      <name val="Calibri"/>
      <family val="2"/>
    </font>
    <font>
      <u val="single"/>
      <sz val="10"/>
      <color indexed="12"/>
      <name val="Arial"/>
      <family val="2"/>
    </font>
    <font>
      <sz val="8"/>
      <name val="Arial"/>
      <family val="2"/>
    </font>
    <font>
      <b/>
      <sz val="8"/>
      <name val="Arial"/>
      <family val="2"/>
    </font>
    <font>
      <b/>
      <sz val="12"/>
      <name val="Arial"/>
      <family val="2"/>
    </font>
    <font>
      <sz val="9"/>
      <name val="Arial"/>
      <family val="2"/>
    </font>
    <font>
      <u val="single"/>
      <sz val="9"/>
      <name val="Arial"/>
      <family val="2"/>
    </font>
    <font>
      <b/>
      <sz val="9"/>
      <name val="Arial"/>
      <family val="2"/>
    </font>
    <font>
      <i/>
      <sz val="9"/>
      <name val="Arial"/>
      <family val="2"/>
    </font>
    <font>
      <b/>
      <sz val="20"/>
      <name val="Arial"/>
      <family val="2"/>
    </font>
    <font>
      <b/>
      <sz val="10"/>
      <name val="Arial"/>
      <family val="2"/>
    </font>
    <font>
      <sz val="12"/>
      <name val="Arial"/>
      <family val="2"/>
    </font>
    <font>
      <b/>
      <sz val="10"/>
      <color indexed="13"/>
      <name val="Arial"/>
      <family val="2"/>
    </font>
    <font>
      <b/>
      <sz val="14"/>
      <name val="Arial"/>
      <family val="2"/>
    </font>
    <font>
      <b/>
      <sz val="9"/>
      <color indexed="8"/>
      <name val="Arial"/>
      <family val="2"/>
    </font>
    <font>
      <b/>
      <sz val="9"/>
      <color indexed="9"/>
      <name val="Arial"/>
      <family val="2"/>
    </font>
    <font>
      <u val="single"/>
      <sz val="11"/>
      <name val="Times New Roman"/>
      <family val="1"/>
    </font>
    <font>
      <sz val="11"/>
      <name val="Times New Roman"/>
      <family val="1"/>
    </font>
    <font>
      <b/>
      <sz val="11"/>
      <name val="Arial"/>
      <family val="2"/>
    </font>
    <font>
      <b/>
      <u val="single"/>
      <sz val="9"/>
      <name val="Arial"/>
      <family val="2"/>
    </font>
    <font>
      <i/>
      <sz val="10"/>
      <name val="Arial"/>
      <family val="2"/>
    </font>
    <font>
      <b/>
      <sz val="9"/>
      <name val="Calibri"/>
      <family val="2"/>
    </font>
    <font>
      <sz val="11"/>
      <name val="Calibri"/>
      <family val="2"/>
    </font>
    <font>
      <sz val="11"/>
      <color indexed="56"/>
      <name val="Times New Roman"/>
      <family val="1"/>
    </font>
    <font>
      <b/>
      <sz val="12"/>
      <name val="Times New Roman"/>
      <family val="1"/>
    </font>
    <font>
      <b/>
      <sz val="11"/>
      <name val="Times New Roman"/>
      <family val="1"/>
    </font>
    <font>
      <b/>
      <sz val="11"/>
      <color indexed="56"/>
      <name val="Times New Roman"/>
      <family val="1"/>
    </font>
    <font>
      <u val="single"/>
      <sz val="20"/>
      <color indexed="12"/>
      <name val="Arial"/>
      <family val="2"/>
    </font>
    <font>
      <b/>
      <sz val="9"/>
      <color indexed="10"/>
      <name val="Arial"/>
      <family val="2"/>
    </font>
    <font>
      <b/>
      <sz val="11"/>
      <color indexed="9"/>
      <name val="Arial"/>
      <family val="2"/>
    </font>
    <font>
      <sz val="9"/>
      <color indexed="9"/>
      <name val="Arial"/>
      <family val="2"/>
    </font>
    <font>
      <i/>
      <sz val="9"/>
      <color indexed="23"/>
      <name val="Arial"/>
      <family val="2"/>
    </font>
    <font>
      <b/>
      <sz val="16"/>
      <color indexed="9"/>
      <name val="Arial"/>
      <family val="2"/>
    </font>
    <font>
      <sz val="9"/>
      <color indexed="23"/>
      <name val="Arial"/>
      <family val="2"/>
    </font>
    <font>
      <b/>
      <sz val="10"/>
      <color indexed="10"/>
      <name val="Arial"/>
      <family val="2"/>
    </font>
    <font>
      <b/>
      <i/>
      <sz val="10"/>
      <color indexed="10"/>
      <name val="Arial"/>
      <family val="2"/>
    </font>
    <font>
      <sz val="9"/>
      <color indexed="18"/>
      <name val="Arial"/>
      <family val="2"/>
    </font>
    <font>
      <b/>
      <i/>
      <sz val="10"/>
      <color indexed="9"/>
      <name val="Arial"/>
      <family val="2"/>
    </font>
    <font>
      <b/>
      <sz val="14"/>
      <color indexed="10"/>
      <name val="Arial"/>
      <family val="2"/>
    </font>
    <font>
      <b/>
      <sz val="11"/>
      <color indexed="10"/>
      <name val="Arial"/>
      <family val="2"/>
    </font>
    <font>
      <sz val="9"/>
      <color indexed="10"/>
      <name val="Arial"/>
      <family val="2"/>
    </font>
    <font>
      <u val="single"/>
      <sz val="9"/>
      <color indexed="10"/>
      <name val="Arial"/>
      <family val="2"/>
    </font>
    <font>
      <b/>
      <sz val="10"/>
      <color indexed="9"/>
      <name val="Arial"/>
      <family val="2"/>
    </font>
    <font>
      <sz val="8"/>
      <color indexed="9"/>
      <name val="Arial"/>
      <family val="2"/>
    </font>
    <font>
      <b/>
      <sz val="8"/>
      <color indexed="9"/>
      <name val="Arial"/>
      <family val="2"/>
    </font>
    <font>
      <sz val="12"/>
      <color indexed="9"/>
      <name val="Arial"/>
      <family val="2"/>
    </font>
    <font>
      <sz val="10"/>
      <color indexed="9"/>
      <name val="Arial"/>
      <family val="2"/>
    </font>
    <font>
      <i/>
      <sz val="9"/>
      <color indexed="9"/>
      <name val="Arial"/>
      <family val="2"/>
    </font>
    <font>
      <sz val="8"/>
      <color indexed="10"/>
      <name val="Arial"/>
      <family val="2"/>
    </font>
    <font>
      <b/>
      <sz val="8"/>
      <color indexed="10"/>
      <name val="Arial"/>
      <family val="2"/>
    </font>
    <font>
      <sz val="12"/>
      <color indexed="10"/>
      <name val="Arial"/>
      <family val="2"/>
    </font>
    <font>
      <b/>
      <sz val="12"/>
      <color indexed="10"/>
      <name val="Arial"/>
      <family val="2"/>
    </font>
    <font>
      <b/>
      <i/>
      <sz val="9"/>
      <color indexed="10"/>
      <name val="Arial"/>
      <family val="2"/>
    </font>
    <font>
      <sz val="10"/>
      <color indexed="10"/>
      <name val="Arial"/>
      <family val="2"/>
    </font>
    <font>
      <u val="single"/>
      <sz val="10"/>
      <color indexed="10"/>
      <name val="Arial"/>
      <family val="2"/>
    </font>
    <font>
      <i/>
      <sz val="9"/>
      <color indexed="10"/>
      <name val="Arial"/>
      <family val="2"/>
    </font>
    <font>
      <b/>
      <sz val="11"/>
      <color indexed="60"/>
      <name val="Arial"/>
      <family val="2"/>
    </font>
    <font>
      <sz val="11"/>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u val="single"/>
      <sz val="9"/>
      <color indexed="20"/>
      <name val="Arial"/>
      <family val="0"/>
    </font>
    <font>
      <b/>
      <sz val="10"/>
      <color indexed="8"/>
      <name val="Calibri"/>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
      <b/>
      <sz val="11"/>
      <color theme="0"/>
      <name val="Arial"/>
      <family val="2"/>
    </font>
    <font>
      <sz val="9"/>
      <color theme="0"/>
      <name val="Arial"/>
      <family val="2"/>
    </font>
    <font>
      <i/>
      <sz val="9"/>
      <color theme="1" tint="0.34999001026153564"/>
      <name val="Arial"/>
      <family val="2"/>
    </font>
    <font>
      <b/>
      <sz val="16"/>
      <color theme="0"/>
      <name val="Arial"/>
      <family val="2"/>
    </font>
    <font>
      <sz val="9"/>
      <color theme="1" tint="0.34999001026153564"/>
      <name val="Arial"/>
      <family val="2"/>
    </font>
    <font>
      <b/>
      <sz val="10"/>
      <color rgb="FFFF0000"/>
      <name val="Arial"/>
      <family val="2"/>
    </font>
    <font>
      <b/>
      <i/>
      <sz val="10"/>
      <color rgb="FFFF0000"/>
      <name val="Arial"/>
      <family val="2"/>
    </font>
    <font>
      <sz val="9"/>
      <color theme="4" tint="-0.4999699890613556"/>
      <name val="Arial"/>
      <family val="2"/>
    </font>
    <font>
      <b/>
      <sz val="9"/>
      <color theme="0"/>
      <name val="Arial"/>
      <family val="2"/>
    </font>
    <font>
      <b/>
      <i/>
      <sz val="10"/>
      <color theme="0"/>
      <name val="Arial"/>
      <family val="2"/>
    </font>
    <font>
      <b/>
      <sz val="14"/>
      <color rgb="FFFF0000"/>
      <name val="Arial"/>
      <family val="2"/>
    </font>
    <font>
      <b/>
      <sz val="11"/>
      <color rgb="FFFF0000"/>
      <name val="Arial"/>
      <family val="2"/>
    </font>
    <font>
      <sz val="9"/>
      <color rgb="FFFF0000"/>
      <name val="Arial"/>
      <family val="2"/>
    </font>
    <font>
      <u val="single"/>
      <sz val="9"/>
      <color rgb="FFFF0000"/>
      <name val="Arial"/>
      <family val="2"/>
    </font>
    <font>
      <b/>
      <sz val="10"/>
      <color theme="0"/>
      <name val="Arial"/>
      <family val="2"/>
    </font>
    <font>
      <sz val="8"/>
      <color theme="0"/>
      <name val="Arial"/>
      <family val="2"/>
    </font>
    <font>
      <b/>
      <sz val="8"/>
      <color theme="0"/>
      <name val="Arial"/>
      <family val="2"/>
    </font>
    <font>
      <sz val="12"/>
      <color theme="0"/>
      <name val="Arial"/>
      <family val="2"/>
    </font>
    <font>
      <sz val="10"/>
      <color theme="0"/>
      <name val="Arial"/>
      <family val="2"/>
    </font>
    <font>
      <i/>
      <sz val="9"/>
      <color theme="0"/>
      <name val="Arial"/>
      <family val="2"/>
    </font>
    <font>
      <sz val="8"/>
      <color rgb="FFFF0000"/>
      <name val="Arial"/>
      <family val="2"/>
    </font>
    <font>
      <b/>
      <sz val="8"/>
      <color rgb="FFFF0000"/>
      <name val="Arial"/>
      <family val="2"/>
    </font>
    <font>
      <sz val="12"/>
      <color rgb="FFFF0000"/>
      <name val="Arial"/>
      <family val="2"/>
    </font>
    <font>
      <b/>
      <sz val="12"/>
      <color rgb="FFFF0000"/>
      <name val="Arial"/>
      <family val="2"/>
    </font>
    <font>
      <b/>
      <i/>
      <sz val="9"/>
      <color rgb="FFFF0000"/>
      <name val="Arial"/>
      <family val="2"/>
    </font>
    <font>
      <sz val="10"/>
      <color rgb="FFFF0000"/>
      <name val="Arial"/>
      <family val="2"/>
    </font>
    <font>
      <u val="single"/>
      <sz val="10"/>
      <color rgb="FFFF0000"/>
      <name val="Arial"/>
      <family val="2"/>
    </font>
    <font>
      <i/>
      <sz val="9"/>
      <color rgb="FFFF0000"/>
      <name val="Arial"/>
      <family val="2"/>
    </font>
    <font>
      <b/>
      <sz val="11"/>
      <color rgb="FFC00000"/>
      <name val="Arial"/>
      <family val="2"/>
    </font>
    <font>
      <sz val="11"/>
      <color rgb="FFC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theme="0" tint="-0.04997999966144562"/>
        <bgColor indexed="64"/>
      </patternFill>
    </fill>
    <fill>
      <patternFill patternType="solid">
        <fgColor rgb="FFFF000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bgColor indexed="64"/>
      </patternFill>
    </fill>
    <fill>
      <patternFill patternType="solid">
        <fgColor indexed="22"/>
        <bgColor indexed="64"/>
      </patternFill>
    </fill>
    <fill>
      <patternFill patternType="solid">
        <fgColor indexed="1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style="medium"/>
      <top/>
      <bottom/>
    </border>
    <border>
      <left/>
      <right style="thin"/>
      <top style="thin"/>
      <bottom style="thin"/>
    </border>
    <border>
      <left style="thin"/>
      <right style="thin"/>
      <top style="thin"/>
      <bottom style="thin"/>
    </border>
    <border>
      <left/>
      <right style="medium"/>
      <top style="medium"/>
      <bottom/>
    </border>
    <border>
      <left style="medium"/>
      <right/>
      <top/>
      <bottom/>
    </border>
    <border>
      <left style="medium"/>
      <right/>
      <top/>
      <bottom style="medium"/>
    </border>
    <border>
      <left/>
      <right/>
      <top/>
      <bottom style="medium"/>
    </border>
    <border>
      <left/>
      <right style="medium"/>
      <top/>
      <bottom style="medium"/>
    </border>
    <border>
      <left style="thin"/>
      <right/>
      <top style="thin"/>
      <bottom style="thin"/>
    </border>
    <border>
      <left style="thin"/>
      <right/>
      <top style="thin"/>
      <bottom/>
    </border>
    <border>
      <left/>
      <right/>
      <top style="thin"/>
      <bottom/>
    </border>
    <border>
      <left/>
      <right style="thin"/>
      <top style="thin"/>
      <bottom/>
    </border>
    <border>
      <left style="medium"/>
      <right/>
      <top style="medium"/>
      <bottom/>
    </border>
    <border>
      <left/>
      <right/>
      <top/>
      <bottom style="thin"/>
    </border>
    <border>
      <left/>
      <right/>
      <top style="thin"/>
      <bottom style="thin"/>
    </border>
    <border>
      <left style="thin"/>
      <right/>
      <top/>
      <bottom/>
    </border>
    <border>
      <left/>
      <right style="thin"/>
      <top/>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2"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240">
    <xf numFmtId="0" fontId="0" fillId="0" borderId="0" xfId="0" applyAlignment="1">
      <alignment/>
    </xf>
    <xf numFmtId="0" fontId="3" fillId="33" borderId="0" xfId="0" applyFont="1" applyFill="1" applyAlignment="1">
      <alignment/>
    </xf>
    <xf numFmtId="0" fontId="4" fillId="0" borderId="0"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xf>
    <xf numFmtId="0" fontId="4" fillId="33" borderId="0" xfId="0" applyFont="1" applyFill="1" applyBorder="1" applyAlignment="1">
      <alignment/>
    </xf>
    <xf numFmtId="0" fontId="4" fillId="33" borderId="0" xfId="0" applyFont="1" applyFill="1" applyAlignment="1">
      <alignment/>
    </xf>
    <xf numFmtId="0" fontId="6" fillId="33" borderId="0" xfId="0" applyFont="1" applyFill="1" applyAlignment="1">
      <alignment/>
    </xf>
    <xf numFmtId="0" fontId="6" fillId="33"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6" fillId="0" borderId="0" xfId="0" applyFont="1" applyFill="1" applyBorder="1" applyAlignment="1">
      <alignment/>
    </xf>
    <xf numFmtId="0" fontId="3" fillId="33" borderId="0" xfId="0" applyFont="1" applyFill="1" applyBorder="1" applyAlignment="1">
      <alignment/>
    </xf>
    <xf numFmtId="0" fontId="4" fillId="0" borderId="0" xfId="0" applyFont="1" applyFill="1" applyBorder="1" applyAlignment="1">
      <alignment/>
    </xf>
    <xf numFmtId="0" fontId="6" fillId="0" borderId="0" xfId="0" applyFont="1" applyFill="1" applyBorder="1" applyAlignment="1">
      <alignment horizontal="center" vertical="center"/>
    </xf>
    <xf numFmtId="164" fontId="3" fillId="33" borderId="0" xfId="0" applyNumberFormat="1" applyFont="1" applyFill="1" applyBorder="1" applyAlignment="1" applyProtection="1">
      <alignment/>
      <protection/>
    </xf>
    <xf numFmtId="164" fontId="6" fillId="33" borderId="0" xfId="0" applyNumberFormat="1" applyFont="1" applyFill="1" applyBorder="1" applyAlignment="1" applyProtection="1">
      <alignment horizontal="left"/>
      <protection/>
    </xf>
    <xf numFmtId="0" fontId="8" fillId="33" borderId="0" xfId="0" applyFont="1" applyFill="1" applyAlignment="1">
      <alignment horizontal="right"/>
    </xf>
    <xf numFmtId="164" fontId="3" fillId="33" borderId="0" xfId="0" applyNumberFormat="1" applyFont="1" applyFill="1" applyAlignment="1" applyProtection="1">
      <alignment/>
      <protection/>
    </xf>
    <xf numFmtId="0" fontId="0" fillId="33" borderId="0" xfId="0" applyFont="1" applyFill="1" applyAlignment="1">
      <alignment horizontal="center" vertical="center"/>
    </xf>
    <xf numFmtId="0" fontId="5" fillId="34" borderId="0" xfId="0" applyFont="1" applyFill="1" applyBorder="1" applyAlignment="1">
      <alignment/>
    </xf>
    <xf numFmtId="0" fontId="12" fillId="34" borderId="0" xfId="0" applyFont="1" applyFill="1" applyAlignment="1">
      <alignment/>
    </xf>
    <xf numFmtId="0" fontId="12" fillId="0" borderId="0" xfId="0" applyFont="1" applyFill="1" applyAlignment="1">
      <alignment/>
    </xf>
    <xf numFmtId="164" fontId="5" fillId="34" borderId="0" xfId="0" applyNumberFormat="1" applyFont="1" applyFill="1" applyBorder="1" applyAlignment="1" applyProtection="1">
      <alignment vertical="center"/>
      <protection/>
    </xf>
    <xf numFmtId="0" fontId="10" fillId="33" borderId="0" xfId="0" applyFont="1" applyFill="1" applyBorder="1" applyAlignment="1">
      <alignment/>
    </xf>
    <xf numFmtId="0" fontId="17" fillId="0" borderId="0" xfId="0" applyFont="1" applyAlignment="1">
      <alignment horizontal="justify"/>
    </xf>
    <xf numFmtId="0" fontId="6" fillId="33"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164" fontId="8" fillId="35" borderId="0" xfId="0" applyNumberFormat="1" applyFont="1" applyFill="1" applyBorder="1" applyAlignment="1" applyProtection="1">
      <alignment horizontal="right"/>
      <protection/>
    </xf>
    <xf numFmtId="164" fontId="7" fillId="35" borderId="10" xfId="0" applyNumberFormat="1" applyFont="1" applyFill="1" applyBorder="1" applyAlignment="1" applyProtection="1">
      <alignment horizontal="left" vertical="center"/>
      <protection/>
    </xf>
    <xf numFmtId="164" fontId="7" fillId="35" borderId="10" xfId="0" applyNumberFormat="1" applyFont="1" applyFill="1" applyBorder="1" applyAlignment="1" applyProtection="1">
      <alignment vertical="center"/>
      <protection/>
    </xf>
    <xf numFmtId="164" fontId="6" fillId="35" borderId="10" xfId="0" applyNumberFormat="1" applyFont="1" applyFill="1" applyBorder="1" applyAlignment="1" applyProtection="1">
      <alignment vertical="center"/>
      <protection/>
    </xf>
    <xf numFmtId="164" fontId="97" fillId="35" borderId="0" xfId="0" applyNumberFormat="1" applyFont="1" applyFill="1" applyBorder="1" applyAlignment="1" applyProtection="1">
      <alignment vertical="center"/>
      <protection/>
    </xf>
    <xf numFmtId="164" fontId="6" fillId="35" borderId="0" xfId="0" applyNumberFormat="1" applyFont="1" applyFill="1" applyBorder="1" applyAlignment="1" applyProtection="1">
      <alignment/>
      <protection/>
    </xf>
    <xf numFmtId="164" fontId="6" fillId="35" borderId="0" xfId="0" applyNumberFormat="1" applyFont="1" applyFill="1" applyBorder="1" applyAlignment="1" applyProtection="1">
      <alignment vertical="center"/>
      <protection/>
    </xf>
    <xf numFmtId="164" fontId="6" fillId="35" borderId="11" xfId="0" applyNumberFormat="1" applyFont="1" applyFill="1" applyBorder="1" applyAlignment="1" applyProtection="1">
      <alignment vertical="center"/>
      <protection/>
    </xf>
    <xf numFmtId="164" fontId="6" fillId="35" borderId="0" xfId="0" applyNumberFormat="1" applyFont="1" applyFill="1" applyBorder="1" applyAlignment="1" applyProtection="1">
      <alignment horizontal="left"/>
      <protection/>
    </xf>
    <xf numFmtId="164" fontId="6" fillId="35" borderId="11" xfId="0" applyNumberFormat="1" applyFont="1" applyFill="1" applyBorder="1" applyAlignment="1" applyProtection="1">
      <alignment/>
      <protection/>
    </xf>
    <xf numFmtId="164" fontId="7" fillId="35" borderId="0" xfId="53" applyNumberFormat="1" applyFont="1" applyFill="1" applyBorder="1" applyAlignment="1" applyProtection="1">
      <alignment horizontal="left"/>
      <protection/>
    </xf>
    <xf numFmtId="164" fontId="20" fillId="35" borderId="0" xfId="53" applyNumberFormat="1" applyFont="1" applyFill="1" applyBorder="1" applyAlignment="1" applyProtection="1">
      <alignment horizontal="left"/>
      <protection/>
    </xf>
    <xf numFmtId="164" fontId="0" fillId="35" borderId="0" xfId="0" applyNumberFormat="1" applyFont="1" applyFill="1" applyBorder="1" applyAlignment="1" applyProtection="1">
      <alignment/>
      <protection/>
    </xf>
    <xf numFmtId="164" fontId="0" fillId="35" borderId="0" xfId="0" applyNumberFormat="1" applyFont="1" applyFill="1" applyBorder="1" applyAlignment="1" applyProtection="1">
      <alignment vertical="center"/>
      <protection/>
    </xf>
    <xf numFmtId="0" fontId="6" fillId="33" borderId="12" xfId="0" applyFont="1" applyFill="1" applyBorder="1" applyAlignment="1" applyProtection="1">
      <alignment horizontal="center" vertical="center"/>
      <protection locked="0"/>
    </xf>
    <xf numFmtId="0" fontId="6" fillId="33" borderId="13" xfId="0" applyFont="1" applyFill="1" applyBorder="1" applyAlignment="1" applyProtection="1">
      <alignment horizontal="center" vertical="center"/>
      <protection locked="0"/>
    </xf>
    <xf numFmtId="0" fontId="6" fillId="35" borderId="10" xfId="0" applyFont="1" applyFill="1" applyBorder="1" applyAlignment="1" applyProtection="1">
      <alignment/>
      <protection/>
    </xf>
    <xf numFmtId="0" fontId="6" fillId="35" borderId="10" xfId="0" applyFont="1" applyFill="1" applyBorder="1" applyAlignment="1" applyProtection="1">
      <alignment vertical="center"/>
      <protection/>
    </xf>
    <xf numFmtId="0" fontId="6" fillId="35" borderId="14" xfId="0" applyFont="1" applyFill="1" applyBorder="1" applyAlignment="1" applyProtection="1">
      <alignment vertical="center"/>
      <protection/>
    </xf>
    <xf numFmtId="0" fontId="8" fillId="35" borderId="15" xfId="0" applyFont="1" applyFill="1" applyBorder="1" applyAlignment="1" applyProtection="1">
      <alignment/>
      <protection/>
    </xf>
    <xf numFmtId="0" fontId="8" fillId="35" borderId="0" xfId="0" applyFont="1" applyFill="1" applyBorder="1" applyAlignment="1" applyProtection="1">
      <alignment/>
      <protection/>
    </xf>
    <xf numFmtId="0" fontId="8" fillId="35" borderId="0" xfId="0" applyFont="1" applyFill="1" applyBorder="1" applyAlignment="1" applyProtection="1">
      <alignment horizontal="right"/>
      <protection/>
    </xf>
    <xf numFmtId="0" fontId="6" fillId="35" borderId="0" xfId="0" applyFont="1" applyFill="1" applyBorder="1" applyAlignment="1" applyProtection="1">
      <alignment horizontal="left"/>
      <protection/>
    </xf>
    <xf numFmtId="0" fontId="97" fillId="35" borderId="0" xfId="0" applyFont="1" applyFill="1" applyBorder="1" applyAlignment="1" applyProtection="1">
      <alignment/>
      <protection/>
    </xf>
    <xf numFmtId="0" fontId="6" fillId="35" borderId="0" xfId="0" applyFont="1" applyFill="1" applyBorder="1" applyAlignment="1" applyProtection="1">
      <alignment horizontal="right"/>
      <protection/>
    </xf>
    <xf numFmtId="0" fontId="6" fillId="35" borderId="11" xfId="0" applyFont="1" applyFill="1" applyBorder="1" applyAlignment="1" applyProtection="1">
      <alignment vertical="center"/>
      <protection/>
    </xf>
    <xf numFmtId="0" fontId="14" fillId="35" borderId="0" xfId="0" applyFont="1" applyFill="1" applyBorder="1" applyAlignment="1" applyProtection="1">
      <alignment/>
      <protection/>
    </xf>
    <xf numFmtId="0" fontId="6" fillId="35" borderId="0" xfId="0" applyFont="1" applyFill="1" applyBorder="1" applyAlignment="1" applyProtection="1" quotePrefix="1">
      <alignment horizontal="left"/>
      <protection/>
    </xf>
    <xf numFmtId="0" fontId="6" fillId="35" borderId="0" xfId="0" applyFont="1" applyFill="1" applyAlignment="1" applyProtection="1">
      <alignment/>
      <protection/>
    </xf>
    <xf numFmtId="0" fontId="6" fillId="35" borderId="0" xfId="0" applyFont="1" applyFill="1" applyBorder="1" applyAlignment="1" applyProtection="1">
      <alignment/>
      <protection/>
    </xf>
    <xf numFmtId="0" fontId="9" fillId="35" borderId="0" xfId="0" applyFont="1" applyFill="1" applyBorder="1" applyAlignment="1" applyProtection="1">
      <alignment/>
      <protection/>
    </xf>
    <xf numFmtId="0" fontId="9" fillId="35" borderId="11" xfId="0" applyFont="1" applyFill="1" applyBorder="1" applyAlignment="1" applyProtection="1">
      <alignment/>
      <protection/>
    </xf>
    <xf numFmtId="0" fontId="7" fillId="35" borderId="15" xfId="0" applyFont="1" applyFill="1" applyBorder="1" applyAlignment="1" applyProtection="1">
      <alignment/>
      <protection/>
    </xf>
    <xf numFmtId="0" fontId="7" fillId="35" borderId="0" xfId="0" applyFont="1" applyFill="1" applyBorder="1" applyAlignment="1" applyProtection="1">
      <alignment/>
      <protection/>
    </xf>
    <xf numFmtId="0" fontId="6" fillId="35" borderId="11" xfId="0" applyFont="1" applyFill="1" applyBorder="1" applyAlignment="1" applyProtection="1">
      <alignment/>
      <protection/>
    </xf>
    <xf numFmtId="0" fontId="4" fillId="35" borderId="0" xfId="0" applyFont="1" applyFill="1" applyBorder="1" applyAlignment="1" applyProtection="1">
      <alignment horizontal="centerContinuous"/>
      <protection/>
    </xf>
    <xf numFmtId="0" fontId="98" fillId="36" borderId="15" xfId="0" applyFont="1" applyFill="1" applyBorder="1" applyAlignment="1" applyProtection="1">
      <alignment/>
      <protection/>
    </xf>
    <xf numFmtId="0" fontId="99" fillId="36" borderId="0" xfId="0" applyFont="1" applyFill="1" applyBorder="1" applyAlignment="1" applyProtection="1">
      <alignment/>
      <protection/>
    </xf>
    <xf numFmtId="0" fontId="99" fillId="36" borderId="0" xfId="0" applyFont="1" applyFill="1" applyAlignment="1" applyProtection="1">
      <alignment/>
      <protection/>
    </xf>
    <xf numFmtId="0" fontId="99" fillId="36" borderId="11" xfId="0" applyFont="1" applyFill="1" applyBorder="1" applyAlignment="1" applyProtection="1">
      <alignment/>
      <protection/>
    </xf>
    <xf numFmtId="0" fontId="9" fillId="37" borderId="0" xfId="0" applyFont="1" applyFill="1" applyBorder="1" applyAlignment="1" applyProtection="1">
      <alignment/>
      <protection/>
    </xf>
    <xf numFmtId="0" fontId="100" fillId="37" borderId="0" xfId="0" applyFont="1" applyFill="1" applyBorder="1" applyAlignment="1" applyProtection="1">
      <alignment/>
      <protection/>
    </xf>
    <xf numFmtId="0" fontId="6" fillId="37" borderId="0" xfId="0" applyFont="1" applyFill="1" applyAlignment="1" applyProtection="1">
      <alignment/>
      <protection/>
    </xf>
    <xf numFmtId="0" fontId="6" fillId="37" borderId="11" xfId="0" applyFont="1" applyFill="1" applyBorder="1" applyAlignment="1" applyProtection="1">
      <alignment/>
      <protection/>
    </xf>
    <xf numFmtId="0" fontId="101" fillId="37" borderId="15" xfId="0" applyFont="1" applyFill="1" applyBorder="1" applyAlignment="1" applyProtection="1">
      <alignment horizontal="left"/>
      <protection/>
    </xf>
    <xf numFmtId="0" fontId="8" fillId="37" borderId="0" xfId="0" applyFont="1" applyFill="1" applyBorder="1" applyAlignment="1" applyProtection="1">
      <alignment/>
      <protection/>
    </xf>
    <xf numFmtId="0" fontId="6" fillId="37" borderId="0" xfId="0" applyFont="1" applyFill="1" applyBorder="1" applyAlignment="1" applyProtection="1">
      <alignment/>
      <protection/>
    </xf>
    <xf numFmtId="0" fontId="102" fillId="37" borderId="0" xfId="0" applyFont="1" applyFill="1" applyBorder="1" applyAlignment="1" applyProtection="1">
      <alignment/>
      <protection/>
    </xf>
    <xf numFmtId="0" fontId="6" fillId="37" borderId="16" xfId="0" applyFont="1" applyFill="1" applyBorder="1" applyAlignment="1" applyProtection="1">
      <alignment/>
      <protection/>
    </xf>
    <xf numFmtId="0" fontId="8" fillId="37" borderId="17" xfId="0" applyFont="1" applyFill="1" applyBorder="1" applyAlignment="1" applyProtection="1">
      <alignment/>
      <protection/>
    </xf>
    <xf numFmtId="0" fontId="6" fillId="37" borderId="17" xfId="0" applyFont="1" applyFill="1" applyBorder="1" applyAlignment="1" applyProtection="1">
      <alignment/>
      <protection/>
    </xf>
    <xf numFmtId="0" fontId="102" fillId="37" borderId="17" xfId="0" applyFont="1" applyFill="1" applyBorder="1" applyAlignment="1" applyProtection="1">
      <alignment/>
      <protection/>
    </xf>
    <xf numFmtId="0" fontId="6" fillId="37" borderId="18" xfId="0" applyFont="1" applyFill="1" applyBorder="1" applyAlignment="1" applyProtection="1">
      <alignment/>
      <protection/>
    </xf>
    <xf numFmtId="0" fontId="3" fillId="33" borderId="0" xfId="0" applyFont="1" applyFill="1" applyAlignment="1" applyProtection="1">
      <alignment/>
      <protection/>
    </xf>
    <xf numFmtId="0" fontId="3" fillId="33" borderId="0" xfId="0" applyFont="1" applyFill="1" applyBorder="1" applyAlignment="1" applyProtection="1">
      <alignment/>
      <protection/>
    </xf>
    <xf numFmtId="0" fontId="8" fillId="33" borderId="0" xfId="0" applyFont="1" applyFill="1" applyBorder="1" applyAlignment="1" applyProtection="1">
      <alignment/>
      <protection/>
    </xf>
    <xf numFmtId="0" fontId="6" fillId="33" borderId="0" xfId="0" applyFont="1" applyFill="1" applyBorder="1" applyAlignment="1" applyProtection="1">
      <alignment/>
      <protection/>
    </xf>
    <xf numFmtId="0" fontId="8" fillId="33" borderId="0" xfId="0" applyFont="1" applyFill="1" applyBorder="1" applyAlignment="1" applyProtection="1" quotePrefix="1">
      <alignment horizontal="left"/>
      <protection/>
    </xf>
    <xf numFmtId="0" fontId="6" fillId="33" borderId="0" xfId="0" applyFont="1" applyFill="1" applyAlignment="1" applyProtection="1">
      <alignment/>
      <protection/>
    </xf>
    <xf numFmtId="0" fontId="4" fillId="33" borderId="13" xfId="0" applyFont="1" applyFill="1" applyBorder="1" applyAlignment="1" applyProtection="1">
      <alignment horizontal="center" vertical="center"/>
      <protection/>
    </xf>
    <xf numFmtId="2" fontId="4" fillId="33" borderId="19" xfId="0" applyNumberFormat="1"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protection/>
    </xf>
    <xf numFmtId="0" fontId="8" fillId="38" borderId="0" xfId="0" applyFont="1" applyFill="1" applyBorder="1" applyAlignment="1" applyProtection="1">
      <alignment horizontal="left"/>
      <protection/>
    </xf>
    <xf numFmtId="0" fontId="8" fillId="38" borderId="0" xfId="0" applyFont="1" applyFill="1" applyBorder="1" applyAlignment="1" applyProtection="1">
      <alignment/>
      <protection/>
    </xf>
    <xf numFmtId="0" fontId="8" fillId="38" borderId="0" xfId="0" applyFont="1" applyFill="1" applyBorder="1" applyAlignment="1" applyProtection="1">
      <alignment horizontal="center"/>
      <protection/>
    </xf>
    <xf numFmtId="0" fontId="6" fillId="38" borderId="0" xfId="0" applyFont="1" applyFill="1" applyBorder="1" applyAlignment="1" applyProtection="1">
      <alignment/>
      <protection/>
    </xf>
    <xf numFmtId="0" fontId="6" fillId="38" borderId="0" xfId="0" applyFont="1" applyFill="1" applyAlignment="1" applyProtection="1">
      <alignment/>
      <protection/>
    </xf>
    <xf numFmtId="164" fontId="7" fillId="38" borderId="0" xfId="0" applyNumberFormat="1" applyFont="1" applyFill="1" applyBorder="1" applyAlignment="1" applyProtection="1">
      <alignment horizontal="left"/>
      <protection/>
    </xf>
    <xf numFmtId="164" fontId="7" fillId="38" borderId="0" xfId="0" applyNumberFormat="1" applyFont="1" applyFill="1" applyBorder="1" applyAlignment="1" applyProtection="1">
      <alignment/>
      <protection/>
    </xf>
    <xf numFmtId="0" fontId="8" fillId="38" borderId="0" xfId="0" applyFont="1" applyFill="1" applyBorder="1" applyAlignment="1" applyProtection="1">
      <alignment vertical="top"/>
      <protection/>
    </xf>
    <xf numFmtId="0" fontId="8" fillId="38" borderId="0" xfId="0" applyFont="1" applyFill="1" applyBorder="1" applyAlignment="1">
      <alignment/>
    </xf>
    <xf numFmtId="0" fontId="6" fillId="38" borderId="0" xfId="0" applyFont="1" applyFill="1" applyBorder="1" applyAlignment="1">
      <alignment/>
    </xf>
    <xf numFmtId="164" fontId="6" fillId="38" borderId="0" xfId="0" applyNumberFormat="1" applyFont="1" applyFill="1" applyBorder="1" applyAlignment="1" applyProtection="1">
      <alignment/>
      <protection/>
    </xf>
    <xf numFmtId="0" fontId="6" fillId="38" borderId="0" xfId="0" applyFont="1" applyFill="1" applyAlignment="1">
      <alignment/>
    </xf>
    <xf numFmtId="0" fontId="103" fillId="35" borderId="0" xfId="0" applyFont="1" applyFill="1" applyBorder="1" applyAlignment="1" applyProtection="1">
      <alignment horizontal="left"/>
      <protection/>
    </xf>
    <xf numFmtId="0" fontId="104" fillId="35" borderId="0" xfId="0" applyFont="1" applyFill="1" applyBorder="1" applyAlignment="1" applyProtection="1">
      <alignment/>
      <protection/>
    </xf>
    <xf numFmtId="0" fontId="15" fillId="35" borderId="0" xfId="0" applyFont="1" applyFill="1" applyBorder="1" applyAlignment="1" applyProtection="1">
      <alignment horizontal="right" wrapText="1"/>
      <protection/>
    </xf>
    <xf numFmtId="0" fontId="0" fillId="35" borderId="0" xfId="0" applyFill="1" applyAlignment="1" applyProtection="1">
      <alignment wrapText="1"/>
      <protection/>
    </xf>
    <xf numFmtId="0" fontId="105" fillId="35" borderId="0" xfId="0" applyFont="1" applyFill="1" applyBorder="1" applyAlignment="1" applyProtection="1">
      <alignment horizontal="left"/>
      <protection/>
    </xf>
    <xf numFmtId="0" fontId="8" fillId="36" borderId="0" xfId="0" applyFont="1" applyFill="1" applyBorder="1" applyAlignment="1" applyProtection="1">
      <alignment/>
      <protection/>
    </xf>
    <xf numFmtId="0" fontId="106" fillId="36" borderId="0" xfId="0" applyFont="1" applyFill="1" applyBorder="1" applyAlignment="1" applyProtection="1">
      <alignment/>
      <protection/>
    </xf>
    <xf numFmtId="0" fontId="98" fillId="37" borderId="0" xfId="0" applyFont="1" applyFill="1" applyBorder="1" applyAlignment="1" applyProtection="1">
      <alignment/>
      <protection/>
    </xf>
    <xf numFmtId="0" fontId="107" fillId="37" borderId="0" xfId="0" applyFont="1" applyFill="1" applyBorder="1" applyAlignment="1" applyProtection="1">
      <alignment/>
      <protection/>
    </xf>
    <xf numFmtId="0" fontId="0" fillId="0" borderId="0" xfId="0" applyFont="1" applyAlignment="1">
      <alignment wrapText="1"/>
    </xf>
    <xf numFmtId="0" fontId="0" fillId="0" borderId="0" xfId="0" applyAlignment="1">
      <alignment vertical="top"/>
    </xf>
    <xf numFmtId="0" fontId="0" fillId="0" borderId="0" xfId="0" applyFont="1" applyAlignment="1">
      <alignment vertical="top" wrapText="1"/>
    </xf>
    <xf numFmtId="0" fontId="2" fillId="0" borderId="0" xfId="53" applyAlignment="1" applyProtection="1">
      <alignment/>
      <protection/>
    </xf>
    <xf numFmtId="0" fontId="5" fillId="35" borderId="20" xfId="0" applyFont="1" applyFill="1" applyBorder="1" applyAlignment="1" applyProtection="1">
      <alignment vertical="top"/>
      <protection/>
    </xf>
    <xf numFmtId="0" fontId="6" fillId="35" borderId="21" xfId="0" applyFont="1" applyFill="1" applyBorder="1" applyAlignment="1" applyProtection="1">
      <alignment vertical="top"/>
      <protection/>
    </xf>
    <xf numFmtId="0" fontId="108" fillId="35" borderId="21" xfId="0" applyFont="1" applyFill="1" applyBorder="1" applyAlignment="1" applyProtection="1">
      <alignment vertical="top"/>
      <protection/>
    </xf>
    <xf numFmtId="0" fontId="6" fillId="35" borderId="21" xfId="0" applyFont="1" applyFill="1" applyBorder="1" applyAlignment="1" applyProtection="1">
      <alignment/>
      <protection/>
    </xf>
    <xf numFmtId="0" fontId="6" fillId="35" borderId="22" xfId="0" applyFont="1" applyFill="1" applyBorder="1" applyAlignment="1" applyProtection="1">
      <alignment/>
      <protection/>
    </xf>
    <xf numFmtId="0" fontId="109" fillId="35" borderId="10" xfId="0" applyFont="1" applyFill="1" applyBorder="1" applyAlignment="1" applyProtection="1">
      <alignment horizontal="left" vertical="center"/>
      <protection/>
    </xf>
    <xf numFmtId="0" fontId="8" fillId="35" borderId="23" xfId="0" applyFont="1" applyFill="1" applyBorder="1" applyAlignment="1" applyProtection="1">
      <alignment/>
      <protection/>
    </xf>
    <xf numFmtId="0" fontId="109" fillId="35" borderId="0" xfId="0" applyFont="1" applyFill="1" applyBorder="1" applyAlignment="1" applyProtection="1">
      <alignment/>
      <protection/>
    </xf>
    <xf numFmtId="0" fontId="110" fillId="39" borderId="11" xfId="0" applyFont="1" applyFill="1" applyBorder="1" applyAlignment="1" applyProtection="1">
      <alignment/>
      <protection/>
    </xf>
    <xf numFmtId="0" fontId="111" fillId="39" borderId="15" xfId="0" applyFont="1" applyFill="1" applyBorder="1" applyAlignment="1" applyProtection="1">
      <alignment/>
      <protection/>
    </xf>
    <xf numFmtId="0" fontId="21" fillId="35" borderId="0" xfId="0" applyFont="1" applyFill="1" applyBorder="1" applyAlignment="1" applyProtection="1">
      <alignment/>
      <protection/>
    </xf>
    <xf numFmtId="0" fontId="11" fillId="35" borderId="0" xfId="0" applyFont="1" applyFill="1" applyBorder="1" applyAlignment="1" applyProtection="1">
      <alignment horizontal="right"/>
      <protection/>
    </xf>
    <xf numFmtId="0" fontId="112" fillId="37" borderId="0" xfId="0" applyFont="1" applyFill="1" applyBorder="1" applyAlignment="1" applyProtection="1">
      <alignment/>
      <protection/>
    </xf>
    <xf numFmtId="0" fontId="11" fillId="37" borderId="0" xfId="0" applyFont="1" applyFill="1" applyBorder="1" applyAlignment="1" applyProtection="1">
      <alignment/>
      <protection/>
    </xf>
    <xf numFmtId="0" fontId="8" fillId="35" borderId="0" xfId="0" applyFont="1" applyFill="1" applyBorder="1" applyAlignment="1">
      <alignment/>
    </xf>
    <xf numFmtId="0" fontId="113" fillId="40" borderId="0" xfId="0" applyFont="1" applyFill="1" applyAlignment="1">
      <alignment/>
    </xf>
    <xf numFmtId="0" fontId="114" fillId="40" borderId="0" xfId="0" applyFont="1" applyFill="1" applyAlignment="1">
      <alignment/>
    </xf>
    <xf numFmtId="0" fontId="115" fillId="40" borderId="0" xfId="0" applyFont="1" applyFill="1" applyAlignment="1">
      <alignment/>
    </xf>
    <xf numFmtId="0" fontId="116" fillId="40" borderId="0" xfId="0" applyFont="1" applyFill="1" applyAlignment="1">
      <alignment horizontal="center" vertical="center"/>
    </xf>
    <xf numFmtId="0" fontId="99" fillId="40" borderId="0" xfId="0" applyFont="1" applyFill="1" applyAlignment="1">
      <alignment/>
    </xf>
    <xf numFmtId="0" fontId="117" fillId="40" borderId="0" xfId="0" applyFont="1" applyFill="1" applyAlignment="1">
      <alignment/>
    </xf>
    <xf numFmtId="0" fontId="23" fillId="0" borderId="0" xfId="0" applyFont="1" applyAlignment="1">
      <alignment/>
    </xf>
    <xf numFmtId="0" fontId="18" fillId="0" borderId="0" xfId="0" applyFont="1" applyAlignment="1">
      <alignment/>
    </xf>
    <xf numFmtId="0" fontId="25" fillId="0" borderId="0" xfId="0" applyFont="1" applyAlignment="1">
      <alignment/>
    </xf>
    <xf numFmtId="0" fontId="118" fillId="40" borderId="0" xfId="0" applyFont="1" applyFill="1" applyAlignment="1">
      <alignment/>
    </xf>
    <xf numFmtId="0" fontId="118" fillId="40" borderId="0" xfId="0" applyFont="1" applyFill="1" applyAlignment="1">
      <alignment/>
    </xf>
    <xf numFmtId="0" fontId="118" fillId="40" borderId="0" xfId="0" applyFont="1" applyFill="1" applyAlignment="1" applyProtection="1">
      <alignment/>
      <protection locked="0"/>
    </xf>
    <xf numFmtId="0" fontId="119" fillId="40" borderId="0" xfId="0" applyFont="1" applyFill="1" applyAlignment="1" applyProtection="1">
      <alignment/>
      <protection locked="0"/>
    </xf>
    <xf numFmtId="0" fontId="119" fillId="40" borderId="0" xfId="0" applyFont="1" applyFill="1" applyBorder="1" applyAlignment="1" applyProtection="1">
      <alignment/>
      <protection locked="0"/>
    </xf>
    <xf numFmtId="0" fontId="103" fillId="40" borderId="0" xfId="0" applyFont="1" applyFill="1" applyAlignment="1" applyProtection="1">
      <alignment horizontal="center" vertical="center"/>
      <protection locked="0"/>
    </xf>
    <xf numFmtId="0" fontId="119" fillId="40" borderId="0" xfId="0" applyFont="1" applyFill="1" applyAlignment="1" applyProtection="1">
      <alignment/>
      <protection locked="0"/>
    </xf>
    <xf numFmtId="0" fontId="119" fillId="40" borderId="0" xfId="0" applyFont="1" applyFill="1" applyAlignment="1">
      <alignment/>
    </xf>
    <xf numFmtId="166" fontId="118" fillId="40" borderId="0" xfId="0" applyNumberFormat="1" applyFont="1" applyFill="1" applyAlignment="1" applyProtection="1">
      <alignment/>
      <protection locked="0"/>
    </xf>
    <xf numFmtId="166" fontId="119" fillId="40" borderId="0" xfId="0" applyNumberFormat="1" applyFont="1" applyFill="1" applyAlignment="1" applyProtection="1">
      <alignment/>
      <protection locked="0"/>
    </xf>
    <xf numFmtId="165" fontId="119" fillId="40" borderId="0" xfId="0" applyNumberFormat="1" applyFont="1" applyFill="1" applyAlignment="1" applyProtection="1">
      <alignment/>
      <protection locked="0"/>
    </xf>
    <xf numFmtId="165" fontId="103" fillId="40" borderId="0" xfId="0" applyNumberFormat="1" applyFont="1" applyFill="1" applyAlignment="1" applyProtection="1">
      <alignment/>
      <protection locked="0"/>
    </xf>
    <xf numFmtId="0" fontId="120" fillId="40" borderId="0" xfId="0" applyFont="1" applyFill="1" applyAlignment="1">
      <alignment/>
    </xf>
    <xf numFmtId="0" fontId="97" fillId="40" borderId="0" xfId="0" applyFont="1" applyFill="1" applyAlignment="1" applyProtection="1">
      <alignment/>
      <protection locked="0"/>
    </xf>
    <xf numFmtId="0" fontId="97" fillId="40" borderId="0" xfId="0" applyFont="1" applyFill="1" applyBorder="1" applyAlignment="1" applyProtection="1">
      <alignment/>
      <protection locked="0"/>
    </xf>
    <xf numFmtId="0" fontId="97" fillId="40" borderId="0" xfId="0" applyFont="1" applyFill="1" applyAlignment="1" applyProtection="1">
      <alignment/>
      <protection locked="0"/>
    </xf>
    <xf numFmtId="0" fontId="121" fillId="40" borderId="0" xfId="0" applyFont="1" applyFill="1" applyAlignment="1" applyProtection="1">
      <alignment/>
      <protection locked="0"/>
    </xf>
    <xf numFmtId="0" fontId="121" fillId="40" borderId="0" xfId="0" applyFont="1" applyFill="1" applyAlignment="1">
      <alignment/>
    </xf>
    <xf numFmtId="0" fontId="103" fillId="40" borderId="0" xfId="0" applyFont="1" applyFill="1" applyAlignment="1" applyProtection="1">
      <alignment/>
      <protection locked="0"/>
    </xf>
    <xf numFmtId="0" fontId="122" fillId="40" borderId="0" xfId="0" applyFont="1" applyFill="1" applyAlignment="1" applyProtection="1">
      <alignment/>
      <protection locked="0"/>
    </xf>
    <xf numFmtId="0" fontId="123" fillId="40" borderId="0" xfId="0" applyFont="1" applyFill="1" applyAlignment="1">
      <alignment horizontal="center" vertical="center"/>
    </xf>
    <xf numFmtId="49" fontId="119" fillId="40" borderId="0" xfId="0" applyNumberFormat="1" applyFont="1" applyFill="1" applyAlignment="1" applyProtection="1">
      <alignment/>
      <protection locked="0"/>
    </xf>
    <xf numFmtId="0" fontId="103" fillId="40" borderId="0" xfId="0" applyFont="1" applyFill="1" applyAlignment="1">
      <alignment horizontal="center" vertical="center"/>
    </xf>
    <xf numFmtId="165" fontId="97" fillId="40" borderId="0" xfId="0" applyNumberFormat="1" applyFont="1" applyFill="1" applyBorder="1" applyAlignment="1" applyProtection="1">
      <alignment/>
      <protection locked="0"/>
    </xf>
    <xf numFmtId="164" fontId="110" fillId="40" borderId="0" xfId="0" applyNumberFormat="1" applyFont="1" applyFill="1" applyBorder="1" applyAlignment="1" applyProtection="1">
      <alignment horizontal="left"/>
      <protection/>
    </xf>
    <xf numFmtId="0" fontId="110" fillId="40" borderId="0" xfId="0" applyFont="1" applyFill="1" applyAlignment="1">
      <alignment/>
    </xf>
    <xf numFmtId="0" fontId="97" fillId="40" borderId="0" xfId="0" applyFont="1" applyFill="1" applyAlignment="1">
      <alignment/>
    </xf>
    <xf numFmtId="0" fontId="110" fillId="40" borderId="0" xfId="0" applyFont="1" applyFill="1" applyAlignment="1">
      <alignment/>
    </xf>
    <xf numFmtId="0" fontId="122" fillId="40" borderId="0" xfId="0" applyFont="1" applyFill="1" applyAlignment="1" applyProtection="1">
      <alignment/>
      <protection locked="0"/>
    </xf>
    <xf numFmtId="0" fontId="124" fillId="40" borderId="0" xfId="53" applyFont="1" applyFill="1" applyAlignment="1" applyProtection="1">
      <alignment/>
      <protection locked="0"/>
    </xf>
    <xf numFmtId="0" fontId="125" fillId="40" borderId="0" xfId="0" applyFont="1" applyFill="1" applyAlignment="1">
      <alignment/>
    </xf>
    <xf numFmtId="0" fontId="125" fillId="40" borderId="0" xfId="0" applyFont="1" applyFill="1" applyAlignment="1">
      <alignment/>
    </xf>
    <xf numFmtId="0" fontId="119" fillId="40" borderId="0" xfId="0" applyFont="1" applyFill="1" applyAlignment="1" applyProtection="1">
      <alignment wrapText="1"/>
      <protection locked="0"/>
    </xf>
    <xf numFmtId="0" fontId="122" fillId="40" borderId="0" xfId="0" applyFont="1" applyFill="1" applyAlignment="1">
      <alignment/>
    </xf>
    <xf numFmtId="0" fontId="110" fillId="40" borderId="0" xfId="0" applyFont="1" applyFill="1" applyAlignment="1" applyProtection="1">
      <alignment/>
      <protection locked="0"/>
    </xf>
    <xf numFmtId="0" fontId="110" fillId="40" borderId="0" xfId="0" applyFont="1" applyFill="1" applyBorder="1" applyAlignment="1">
      <alignment/>
    </xf>
    <xf numFmtId="0" fontId="110" fillId="40" borderId="0" xfId="0" applyFont="1" applyFill="1" applyAlignment="1" applyProtection="1">
      <alignment/>
      <protection locked="0"/>
    </xf>
    <xf numFmtId="0" fontId="97" fillId="40" borderId="0" xfId="0" applyFont="1" applyFill="1" applyAlignment="1">
      <alignment wrapText="1"/>
    </xf>
    <xf numFmtId="0" fontId="125" fillId="40" borderId="0" xfId="0" applyFont="1" applyFill="1" applyBorder="1" applyAlignment="1">
      <alignment/>
    </xf>
    <xf numFmtId="49" fontId="118" fillId="40" borderId="0" xfId="0" applyNumberFormat="1" applyFont="1" applyFill="1" applyAlignment="1">
      <alignment/>
    </xf>
    <xf numFmtId="0" fontId="110" fillId="40" borderId="0" xfId="0" applyFont="1" applyFill="1" applyAlignment="1">
      <alignment wrapText="1"/>
    </xf>
    <xf numFmtId="0" fontId="118" fillId="40" borderId="0" xfId="0" applyFont="1" applyFill="1" applyBorder="1" applyAlignment="1">
      <alignment/>
    </xf>
    <xf numFmtId="0" fontId="6" fillId="33" borderId="13" xfId="0" applyFont="1" applyFill="1" applyBorder="1" applyAlignment="1" applyProtection="1">
      <alignment horizontal="center" vertical="center"/>
      <protection locked="0"/>
    </xf>
    <xf numFmtId="0" fontId="19" fillId="40" borderId="24" xfId="0" applyFont="1" applyFill="1" applyBorder="1" applyAlignment="1" applyProtection="1">
      <alignment horizontal="left"/>
      <protection locked="0"/>
    </xf>
    <xf numFmtId="0" fontId="6" fillId="40" borderId="25" xfId="0" applyFont="1" applyFill="1" applyBorder="1" applyAlignment="1" applyProtection="1">
      <alignment horizontal="left"/>
      <protection locked="0"/>
    </xf>
    <xf numFmtId="0" fontId="6" fillId="40" borderId="25" xfId="0" applyFont="1" applyFill="1" applyBorder="1" applyAlignment="1" applyProtection="1" quotePrefix="1">
      <alignment horizontal="left"/>
      <protection locked="0"/>
    </xf>
    <xf numFmtId="0" fontId="6" fillId="40" borderId="24" xfId="0" applyFont="1" applyFill="1" applyBorder="1" applyAlignment="1" applyProtection="1">
      <alignment horizontal="left"/>
      <protection locked="0"/>
    </xf>
    <xf numFmtId="0" fontId="6" fillId="40" borderId="24" xfId="0" applyFont="1" applyFill="1" applyBorder="1" applyAlignment="1" applyProtection="1" quotePrefix="1">
      <alignment horizontal="left"/>
      <protection locked="0"/>
    </xf>
    <xf numFmtId="164" fontId="6" fillId="40" borderId="25" xfId="0" applyNumberFormat="1" applyFont="1" applyFill="1" applyBorder="1" applyAlignment="1" applyProtection="1">
      <alignment horizontal="left"/>
      <protection locked="0"/>
    </xf>
    <xf numFmtId="0" fontId="6" fillId="40" borderId="19" xfId="0" applyFont="1" applyFill="1" applyBorder="1" applyAlignment="1" applyProtection="1">
      <alignment/>
      <protection locked="0"/>
    </xf>
    <xf numFmtId="0" fontId="0" fillId="40" borderId="25" xfId="0" applyFill="1" applyBorder="1" applyAlignment="1" applyProtection="1">
      <alignment/>
      <protection locked="0"/>
    </xf>
    <xf numFmtId="0" fontId="0" fillId="40" borderId="12" xfId="0" applyFill="1" applyBorder="1" applyAlignment="1" applyProtection="1">
      <alignment/>
      <protection locked="0"/>
    </xf>
    <xf numFmtId="0" fontId="6" fillId="35" borderId="0" xfId="0" applyFont="1" applyFill="1" applyBorder="1" applyAlignment="1" applyProtection="1">
      <alignment horizontal="center"/>
      <protection/>
    </xf>
    <xf numFmtId="0" fontId="6" fillId="40" borderId="17" xfId="0" applyFont="1" applyFill="1" applyBorder="1" applyAlignment="1" applyProtection="1">
      <alignment/>
      <protection locked="0"/>
    </xf>
    <xf numFmtId="0" fontId="10" fillId="33" borderId="0" xfId="0" applyFont="1" applyFill="1" applyBorder="1" applyAlignment="1">
      <alignment horizontal="center"/>
    </xf>
    <xf numFmtId="164" fontId="5" fillId="34" borderId="0" xfId="0" applyNumberFormat="1" applyFont="1" applyFill="1" applyBorder="1" applyAlignment="1" applyProtection="1">
      <alignment horizontal="center" vertical="center"/>
      <protection/>
    </xf>
    <xf numFmtId="0" fontId="11" fillId="41" borderId="0" xfId="0" applyFont="1" applyFill="1" applyBorder="1" applyAlignment="1">
      <alignment horizontal="center" vertical="center"/>
    </xf>
    <xf numFmtId="0" fontId="4" fillId="33" borderId="19" xfId="0" applyFont="1" applyFill="1" applyBorder="1" applyAlignment="1" applyProtection="1">
      <alignment horizontal="center" vertical="center" wrapText="1"/>
      <protection/>
    </xf>
    <xf numFmtId="0" fontId="4" fillId="33" borderId="25"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locked="0"/>
    </xf>
    <xf numFmtId="0" fontId="6" fillId="33" borderId="25"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6" fillId="40" borderId="21" xfId="0" applyFont="1" applyFill="1" applyBorder="1" applyAlignment="1" applyProtection="1">
      <alignment horizontal="left"/>
      <protection locked="0"/>
    </xf>
    <xf numFmtId="0" fontId="6" fillId="40" borderId="21" xfId="0" applyFont="1" applyFill="1" applyBorder="1" applyAlignment="1" applyProtection="1" quotePrefix="1">
      <alignment horizontal="left"/>
      <protection locked="0"/>
    </xf>
    <xf numFmtId="0" fontId="16" fillId="42" borderId="19" xfId="0" applyFont="1" applyFill="1" applyBorder="1" applyAlignment="1" applyProtection="1">
      <alignment horizontal="center" vertical="center" wrapText="1"/>
      <protection locked="0"/>
    </xf>
    <xf numFmtId="0" fontId="16" fillId="42" borderId="25" xfId="0" applyFont="1" applyFill="1" applyBorder="1" applyAlignment="1" applyProtection="1">
      <alignment horizontal="center" vertical="center" wrapText="1"/>
      <protection locked="0"/>
    </xf>
    <xf numFmtId="0" fontId="16" fillId="42" borderId="12" xfId="0" applyFont="1" applyFill="1" applyBorder="1" applyAlignment="1" applyProtection="1">
      <alignment horizontal="center" vertical="center" wrapText="1"/>
      <protection locked="0"/>
    </xf>
    <xf numFmtId="0" fontId="4" fillId="33" borderId="13"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protection/>
    </xf>
    <xf numFmtId="0" fontId="4" fillId="33" borderId="19" xfId="0" applyFont="1" applyFill="1" applyBorder="1" applyAlignment="1" applyProtection="1">
      <alignment horizontal="center" vertical="center"/>
      <protection/>
    </xf>
    <xf numFmtId="0" fontId="6" fillId="40" borderId="25" xfId="0" applyFont="1" applyFill="1" applyBorder="1" applyAlignment="1" applyProtection="1">
      <alignment/>
      <protection locked="0"/>
    </xf>
    <xf numFmtId="164" fontId="7" fillId="40" borderId="25" xfId="0" applyNumberFormat="1" applyFont="1" applyFill="1" applyBorder="1" applyAlignment="1" applyProtection="1">
      <alignment horizontal="left" vertical="top" wrapText="1"/>
      <protection locked="0"/>
    </xf>
    <xf numFmtId="0" fontId="0" fillId="0" borderId="25" xfId="0" applyBorder="1" applyAlignment="1" applyProtection="1">
      <alignment vertical="top" wrapText="1"/>
      <protection locked="0"/>
    </xf>
    <xf numFmtId="49" fontId="6" fillId="33" borderId="19" xfId="0" applyNumberFormat="1" applyFont="1" applyFill="1" applyBorder="1" applyAlignment="1" applyProtection="1">
      <alignment horizontal="center" vertical="center" wrapText="1"/>
      <protection locked="0"/>
    </xf>
    <xf numFmtId="49" fontId="6" fillId="33" borderId="25" xfId="0" applyNumberFormat="1" applyFont="1" applyFill="1" applyBorder="1" applyAlignment="1" applyProtection="1">
      <alignment horizontal="center" vertical="center" wrapText="1"/>
      <protection locked="0"/>
    </xf>
    <xf numFmtId="49" fontId="6" fillId="33" borderId="12" xfId="0" applyNumberFormat="1" applyFont="1" applyFill="1" applyBorder="1" applyAlignment="1" applyProtection="1">
      <alignment horizontal="center" vertical="center" wrapText="1"/>
      <protection locked="0"/>
    </xf>
    <xf numFmtId="0" fontId="6" fillId="40" borderId="24" xfId="0" applyFont="1" applyFill="1" applyBorder="1" applyAlignment="1" applyProtection="1">
      <alignment vertical="top" wrapText="1"/>
      <protection locked="0"/>
    </xf>
    <xf numFmtId="0" fontId="0" fillId="0" borderId="24" xfId="0" applyBorder="1" applyAlignment="1" applyProtection="1">
      <alignment vertical="top" wrapText="1"/>
      <protection locked="0"/>
    </xf>
    <xf numFmtId="0" fontId="6" fillId="33" borderId="19" xfId="0" applyFont="1" applyFill="1" applyBorder="1" applyAlignment="1" applyProtection="1">
      <alignment horizontal="center" vertical="center" wrapText="1"/>
      <protection locked="0"/>
    </xf>
    <xf numFmtId="0" fontId="6" fillId="33" borderId="25" xfId="0" applyFont="1" applyFill="1" applyBorder="1" applyAlignment="1" applyProtection="1">
      <alignment horizontal="center" vertical="center" wrapText="1"/>
      <protection locked="0"/>
    </xf>
    <xf numFmtId="0" fontId="6" fillId="33" borderId="12" xfId="0" applyFont="1" applyFill="1" applyBorder="1" applyAlignment="1" applyProtection="1">
      <alignment horizontal="center" vertical="center" wrapText="1"/>
      <protection locked="0"/>
    </xf>
    <xf numFmtId="164" fontId="7" fillId="40" borderId="25" xfId="0" applyNumberFormat="1" applyFont="1" applyFill="1" applyBorder="1" applyAlignment="1" applyProtection="1">
      <alignment vertical="top" wrapText="1"/>
      <protection locked="0"/>
    </xf>
    <xf numFmtId="0" fontId="22" fillId="35" borderId="0" xfId="0" applyFont="1" applyFill="1" applyAlignment="1">
      <alignment vertical="top" wrapText="1"/>
    </xf>
    <xf numFmtId="0" fontId="8" fillId="0" borderId="0" xfId="0" applyFont="1" applyAlignment="1">
      <alignment/>
    </xf>
    <xf numFmtId="0" fontId="126" fillId="39" borderId="0" xfId="0" applyFont="1" applyFill="1" applyBorder="1" applyAlignment="1" applyProtection="1">
      <alignment vertical="center" wrapText="1"/>
      <protection/>
    </xf>
    <xf numFmtId="0" fontId="127" fillId="39" borderId="0" xfId="0" applyFont="1" applyFill="1" applyAlignment="1">
      <alignment vertical="center"/>
    </xf>
    <xf numFmtId="0" fontId="6" fillId="35" borderId="26" xfId="0" applyFont="1" applyFill="1" applyBorder="1" applyAlignment="1" applyProtection="1">
      <alignment vertical="top" wrapText="1"/>
      <protection/>
    </xf>
    <xf numFmtId="0" fontId="6" fillId="0" borderId="0" xfId="0" applyFont="1" applyAlignment="1" applyProtection="1">
      <alignment vertical="top" wrapText="1"/>
      <protection/>
    </xf>
    <xf numFmtId="0" fontId="6" fillId="0" borderId="27" xfId="0" applyFont="1" applyBorder="1" applyAlignment="1" applyProtection="1">
      <alignment vertical="top" wrapText="1"/>
      <protection/>
    </xf>
    <xf numFmtId="0" fontId="6" fillId="0" borderId="26" xfId="0" applyFont="1" applyBorder="1" applyAlignment="1" applyProtection="1">
      <alignment vertical="top" wrapText="1"/>
      <protection/>
    </xf>
    <xf numFmtId="0" fontId="6" fillId="0" borderId="28" xfId="0" applyFont="1" applyBorder="1" applyAlignment="1" applyProtection="1">
      <alignment vertical="top" wrapText="1"/>
      <protection/>
    </xf>
    <xf numFmtId="0" fontId="6" fillId="0" borderId="24" xfId="0" applyFont="1" applyBorder="1" applyAlignment="1" applyProtection="1">
      <alignment vertical="top" wrapText="1"/>
      <protection/>
    </xf>
    <xf numFmtId="0" fontId="6" fillId="0" borderId="29" xfId="0" applyFont="1" applyBorder="1" applyAlignment="1" applyProtection="1">
      <alignment vertical="top" wrapText="1"/>
      <protection/>
    </xf>
    <xf numFmtId="0" fontId="2" fillId="37" borderId="0" xfId="53" applyFill="1" applyAlignment="1" applyProtection="1">
      <alignment/>
      <protection locked="0"/>
    </xf>
    <xf numFmtId="0" fontId="2" fillId="0" borderId="0" xfId="53" applyAlignment="1" applyProtection="1">
      <alignment/>
      <protection locked="0"/>
    </xf>
    <xf numFmtId="0" fontId="2" fillId="0" borderId="11" xfId="53" applyBorder="1" applyAlignment="1" applyProtection="1">
      <alignment/>
      <protection locked="0"/>
    </xf>
    <xf numFmtId="0" fontId="28" fillId="37" borderId="0" xfId="53" applyFont="1" applyFill="1" applyBorder="1" applyAlignment="1" applyProtection="1">
      <alignment/>
      <protection locked="0"/>
    </xf>
    <xf numFmtId="0" fontId="28" fillId="0" borderId="0" xfId="53" applyFont="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2</xdr:col>
      <xdr:colOff>552450</xdr:colOff>
      <xdr:row>1</xdr:row>
      <xdr:rowOff>238125</xdr:rowOff>
    </xdr:to>
    <xdr:pic>
      <xdr:nvPicPr>
        <xdr:cNvPr id="1" name="Picture 42"/>
        <xdr:cNvPicPr preferRelativeResize="1">
          <a:picLocks noChangeAspect="1"/>
        </xdr:cNvPicPr>
      </xdr:nvPicPr>
      <xdr:blipFill>
        <a:blip r:embed="rId1"/>
        <a:stretch>
          <a:fillRect/>
        </a:stretch>
      </xdr:blipFill>
      <xdr:spPr>
        <a:xfrm>
          <a:off x="57150" y="66675"/>
          <a:ext cx="1666875" cy="409575"/>
        </a:xfrm>
        <a:prstGeom prst="rect">
          <a:avLst/>
        </a:prstGeom>
        <a:noFill/>
        <a:ln w="1" cmpd="sng">
          <a:noFill/>
        </a:ln>
      </xdr:spPr>
    </xdr:pic>
    <xdr:clientData/>
  </xdr:twoCellAnchor>
  <xdr:twoCellAnchor>
    <xdr:from>
      <xdr:col>14</xdr:col>
      <xdr:colOff>247650</xdr:colOff>
      <xdr:row>6</xdr:row>
      <xdr:rowOff>9525</xdr:rowOff>
    </xdr:from>
    <xdr:to>
      <xdr:col>22</xdr:col>
      <xdr:colOff>400050</xdr:colOff>
      <xdr:row>9</xdr:row>
      <xdr:rowOff>171450</xdr:rowOff>
    </xdr:to>
    <xdr:sp>
      <xdr:nvSpPr>
        <xdr:cNvPr id="2" name="TextBox 3"/>
        <xdr:cNvSpPr txBox="1">
          <a:spLocks noChangeArrowheads="1"/>
        </xdr:cNvSpPr>
      </xdr:nvSpPr>
      <xdr:spPr>
        <a:xfrm>
          <a:off x="6038850" y="1162050"/>
          <a:ext cx="3962400"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Calibri"/>
              <a:ea typeface="Calibri"/>
              <a:cs typeface="Calibri"/>
            </a:rPr>
            <a:t>Enter the SoldTo and ShipTo information. 
Please take care for a valid PO Number and provide your VAT number.</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Please select the requested Service.
</a:t>
          </a:r>
          <a:r>
            <a:rPr lang="en-US" cap="none" sz="1000" b="1" i="0" u="none" baseline="0">
              <a:solidFill>
                <a:srgbClr val="000000"/>
              </a:solidFill>
              <a:latin typeface="Calibri"/>
              <a:ea typeface="Calibri"/>
              <a:cs typeface="Calibri"/>
            </a:rPr>
            <a:t>Please be advised, for all contracted site you can directly create a Part request via Web under http://support.avaya.com   - Part replacement.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mearepair@avaya.com" TargetMode="External" /><Relationship Id="rId2" Type="http://schemas.openxmlformats.org/officeDocument/2006/relationships/hyperlink" Target="mailto:emeahelp@avaya.com" TargetMode="External" /><Relationship Id="rId3" Type="http://schemas.openxmlformats.org/officeDocument/2006/relationships/hyperlink" Target="http://portal.avaya.com/ptlWeb/so/CS2011122117298312014" TargetMode="External" /><Relationship Id="rId4" Type="http://schemas.openxmlformats.org/officeDocument/2006/relationships/hyperlink" Target="http://support.avaya.com/css/P8/documents/100156608" TargetMode="External" /><Relationship Id="rId5" Type="http://schemas.openxmlformats.org/officeDocument/2006/relationships/hyperlink" Target="http://support.avaya.com/css/P8/documents/100156608" TargetMode="Externa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upport.avaya.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W84"/>
  <sheetViews>
    <sheetView showGridLines="0" tabSelected="1" zoomScale="90" zoomScaleNormal="90" zoomScalePageLayoutView="0" workbookViewId="0" topLeftCell="A1">
      <selection activeCell="D8" sqref="D8:J8"/>
    </sheetView>
  </sheetViews>
  <sheetFormatPr defaultColWidth="5.421875" defaultRowHeight="18.75" customHeight="1"/>
  <cols>
    <col min="1" max="1" width="10.7109375" style="1" customWidth="1"/>
    <col min="2" max="2" width="6.8515625" style="1" customWidth="1"/>
    <col min="3" max="3" width="9.00390625" style="1" customWidth="1"/>
    <col min="4" max="4" width="5.421875" style="1" customWidth="1"/>
    <col min="5" max="5" width="8.00390625" style="1" customWidth="1"/>
    <col min="6" max="7" width="5.421875" style="1" customWidth="1"/>
    <col min="8" max="8" width="3.421875" style="1" customWidth="1"/>
    <col min="9" max="15" width="5.421875" style="1" customWidth="1"/>
    <col min="16" max="16" width="6.28125" style="1" customWidth="1"/>
    <col min="17" max="17" width="6.421875" style="1" customWidth="1"/>
    <col min="18" max="18" width="17.28125" style="1" customWidth="1"/>
    <col min="19" max="19" width="5.421875" style="1" customWidth="1"/>
    <col min="20" max="20" width="5.421875" style="12" customWidth="1"/>
    <col min="21" max="22" width="5.421875" style="1" customWidth="1"/>
    <col min="23" max="23" width="6.140625" style="1" customWidth="1"/>
    <col min="24" max="24" width="2.8515625" style="1" customWidth="1"/>
    <col min="25" max="26" width="2.140625" style="141" customWidth="1"/>
    <col min="27" max="27" width="94.00390625" style="141" customWidth="1"/>
    <col min="28" max="29" width="2.140625" style="141" customWidth="1"/>
    <col min="30" max="30" width="5.421875" style="141" customWidth="1"/>
    <col min="31" max="31" width="13.00390625" style="141" customWidth="1"/>
    <col min="32" max="32" width="11.421875" style="141" customWidth="1"/>
    <col min="33" max="33" width="98.140625" style="141" customWidth="1"/>
    <col min="34" max="42" width="5.421875" style="141" customWidth="1"/>
    <col min="43" max="43" width="8.57421875" style="141" customWidth="1"/>
    <col min="44" max="44" width="24.57421875" style="141" customWidth="1"/>
    <col min="45" max="100" width="5.421875" style="141" customWidth="1"/>
    <col min="101" max="101" width="5.421875" style="132" customWidth="1"/>
    <col min="102" max="16384" width="5.421875" style="1" customWidth="1"/>
  </cols>
  <sheetData>
    <row r="1" spans="1:52" ht="18.75" customHeight="1">
      <c r="A1" s="2"/>
      <c r="B1" s="3"/>
      <c r="C1" s="4"/>
      <c r="D1" s="4"/>
      <c r="E1" s="4"/>
      <c r="F1" s="4"/>
      <c r="G1" s="4"/>
      <c r="T1" s="1"/>
      <c r="AD1" s="142">
        <v>71</v>
      </c>
      <c r="AE1" s="143"/>
      <c r="AF1" s="144" t="s">
        <v>38</v>
      </c>
      <c r="AG1" s="144"/>
      <c r="AH1" s="144"/>
      <c r="AI1" s="144"/>
      <c r="AJ1" s="144"/>
      <c r="AK1" s="144"/>
      <c r="AL1" s="144"/>
      <c r="AM1" s="144"/>
      <c r="AN1" s="144"/>
      <c r="AO1" s="144"/>
      <c r="AP1" s="144"/>
      <c r="AQ1" s="144"/>
      <c r="AR1" s="144"/>
      <c r="AS1" s="144"/>
      <c r="AT1" s="145"/>
      <c r="AU1" s="144"/>
      <c r="AV1" s="146"/>
      <c r="AW1" s="147"/>
      <c r="AX1" s="147"/>
      <c r="AY1" s="148"/>
      <c r="AZ1" s="148"/>
    </row>
    <row r="2" spans="9:52" ht="23.25" customHeight="1">
      <c r="I2" s="24"/>
      <c r="J2" s="24"/>
      <c r="K2" s="24"/>
      <c r="L2" s="24"/>
      <c r="M2" s="195" t="s">
        <v>89</v>
      </c>
      <c r="N2" s="195"/>
      <c r="O2" s="195"/>
      <c r="P2" s="195"/>
      <c r="Q2" s="195"/>
      <c r="R2" s="195"/>
      <c r="S2" s="195"/>
      <c r="T2" s="195"/>
      <c r="U2" s="195"/>
      <c r="V2" s="195"/>
      <c r="W2" s="195"/>
      <c r="AD2" s="142">
        <v>72</v>
      </c>
      <c r="AE2" s="149">
        <f ca="1">NOW()</f>
        <v>41043.45875034722</v>
      </c>
      <c r="AF2" s="150"/>
      <c r="AG2" s="150"/>
      <c r="AH2" s="144"/>
      <c r="AI2" s="151"/>
      <c r="AJ2" s="152"/>
      <c r="AK2" s="152"/>
      <c r="AL2" s="152"/>
      <c r="AM2" s="144"/>
      <c r="AN2" s="144"/>
      <c r="AO2" s="144"/>
      <c r="AP2" s="144"/>
      <c r="AQ2" s="144"/>
      <c r="AR2" s="144"/>
      <c r="AS2" s="144"/>
      <c r="AT2" s="145"/>
      <c r="AU2" s="144"/>
      <c r="AV2" s="147"/>
      <c r="AW2" s="147"/>
      <c r="AX2" s="147"/>
      <c r="AY2" s="148"/>
      <c r="AZ2" s="148"/>
    </row>
    <row r="3" spans="1:101" s="22" customFormat="1" ht="12.75" customHeight="1">
      <c r="A3" s="20" t="s">
        <v>0</v>
      </c>
      <c r="B3" s="21"/>
      <c r="C3" s="21"/>
      <c r="D3" s="21"/>
      <c r="E3" s="21"/>
      <c r="F3" s="21"/>
      <c r="G3" s="21"/>
      <c r="H3" s="21"/>
      <c r="I3" s="23"/>
      <c r="J3" s="23"/>
      <c r="K3" s="23"/>
      <c r="L3" s="23"/>
      <c r="M3" s="23"/>
      <c r="N3" s="23"/>
      <c r="O3" s="23"/>
      <c r="P3" s="23"/>
      <c r="Q3" s="196" t="s">
        <v>32</v>
      </c>
      <c r="R3" s="196"/>
      <c r="S3" s="196"/>
      <c r="T3" s="196"/>
      <c r="U3" s="196"/>
      <c r="V3" s="196"/>
      <c r="W3" s="196"/>
      <c r="Y3" s="153"/>
      <c r="Z3" s="153"/>
      <c r="AA3" s="153"/>
      <c r="AB3" s="153"/>
      <c r="AC3" s="153"/>
      <c r="AD3" s="142">
        <v>73</v>
      </c>
      <c r="AE3" s="143"/>
      <c r="AF3" s="154"/>
      <c r="AG3" s="154"/>
      <c r="AH3" s="144"/>
      <c r="AI3" s="144"/>
      <c r="AJ3" s="144"/>
      <c r="AK3" s="144"/>
      <c r="AL3" s="144"/>
      <c r="AM3" s="144"/>
      <c r="AN3" s="144"/>
      <c r="AO3" s="144"/>
      <c r="AP3" s="144"/>
      <c r="AQ3" s="144"/>
      <c r="AR3" s="155" t="str">
        <f>AR12</f>
        <v>DOAL</v>
      </c>
      <c r="AS3" s="144" t="s">
        <v>43</v>
      </c>
      <c r="AT3" s="145"/>
      <c r="AU3" s="144"/>
      <c r="AV3" s="156"/>
      <c r="AW3" s="157"/>
      <c r="AX3" s="157"/>
      <c r="AY3" s="158"/>
      <c r="AZ3" s="158"/>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34"/>
    </row>
    <row r="4" spans="3:52" ht="7.5" customHeight="1">
      <c r="C4" s="5"/>
      <c r="D4" s="5"/>
      <c r="E4" s="5"/>
      <c r="J4" s="18"/>
      <c r="K4" s="18"/>
      <c r="N4" s="6"/>
      <c r="T4" s="1"/>
      <c r="AD4" s="142">
        <v>74</v>
      </c>
      <c r="AE4" s="143"/>
      <c r="AF4" s="156" t="s">
        <v>37</v>
      </c>
      <c r="AG4" s="156"/>
      <c r="AH4" s="144"/>
      <c r="AI4" s="144"/>
      <c r="AJ4" s="144"/>
      <c r="AK4" s="159"/>
      <c r="AL4" s="144"/>
      <c r="AM4" s="144"/>
      <c r="AN4" s="144"/>
      <c r="AO4" s="144"/>
      <c r="AP4" s="144"/>
      <c r="AQ4" s="144"/>
      <c r="AR4" s="160" t="e">
        <f>RIGHT(D15,AG5)</f>
        <v>#VALUE!</v>
      </c>
      <c r="AS4" s="144"/>
      <c r="AT4" s="145"/>
      <c r="AU4" s="144"/>
      <c r="AV4" s="156"/>
      <c r="AW4" s="147"/>
      <c r="AX4" s="147"/>
      <c r="AY4" s="148"/>
      <c r="AZ4" s="148"/>
    </row>
    <row r="5" spans="1:101" s="19" customFormat="1" ht="17.25" customHeight="1">
      <c r="A5" s="197" t="s">
        <v>33</v>
      </c>
      <c r="B5" s="197"/>
      <c r="C5" s="197"/>
      <c r="D5" s="197"/>
      <c r="E5" s="197"/>
      <c r="F5" s="197"/>
      <c r="G5" s="197"/>
      <c r="H5" s="197"/>
      <c r="I5" s="197"/>
      <c r="J5" s="197"/>
      <c r="K5" s="197"/>
      <c r="L5" s="197"/>
      <c r="M5" s="197"/>
      <c r="N5" s="197"/>
      <c r="O5" s="197"/>
      <c r="P5" s="197"/>
      <c r="Q5" s="197"/>
      <c r="R5" s="197"/>
      <c r="S5" s="197"/>
      <c r="T5" s="197"/>
      <c r="U5" s="197"/>
      <c r="V5" s="197"/>
      <c r="W5" s="197"/>
      <c r="Y5" s="161"/>
      <c r="Z5" s="161"/>
      <c r="AA5" s="161"/>
      <c r="AB5" s="161"/>
      <c r="AC5" s="161"/>
      <c r="AD5" s="142">
        <v>75</v>
      </c>
      <c r="AE5" s="143"/>
      <c r="AF5" s="156">
        <f>LEN(D8)</f>
        <v>0</v>
      </c>
      <c r="AG5" s="156" t="e">
        <f>(AG6-AG7)+1</f>
        <v>#VALUE!</v>
      </c>
      <c r="AH5" s="144"/>
      <c r="AI5" s="144"/>
      <c r="AJ5" s="144"/>
      <c r="AK5" s="144"/>
      <c r="AL5" s="144"/>
      <c r="AM5" s="144"/>
      <c r="AN5" s="144"/>
      <c r="AO5" s="144"/>
      <c r="AP5" s="144"/>
      <c r="AQ5" s="144"/>
      <c r="AR5" s="162">
        <v>40771.38387326389</v>
      </c>
      <c r="AS5" s="144"/>
      <c r="AT5" s="145"/>
      <c r="AU5" s="144"/>
      <c r="AV5" s="156"/>
      <c r="AW5" s="146"/>
      <c r="AX5" s="146"/>
      <c r="AY5" s="163"/>
      <c r="AZ5" s="163"/>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35"/>
    </row>
    <row r="6" spans="1:52" ht="11.25" customHeight="1" thickBot="1">
      <c r="A6" s="5"/>
      <c r="B6" s="5"/>
      <c r="C6" s="5"/>
      <c r="D6" s="12"/>
      <c r="E6" s="12"/>
      <c r="F6" s="12"/>
      <c r="G6" s="12"/>
      <c r="H6" s="15"/>
      <c r="I6" s="15"/>
      <c r="J6" s="12"/>
      <c r="K6" s="12"/>
      <c r="L6" s="12"/>
      <c r="M6" s="5"/>
      <c r="N6" s="12"/>
      <c r="O6" s="12"/>
      <c r="P6" s="12"/>
      <c r="Q6" s="12"/>
      <c r="R6" s="12"/>
      <c r="S6" s="12"/>
      <c r="AB6" s="142"/>
      <c r="AD6" s="142">
        <v>76</v>
      </c>
      <c r="AE6" s="143"/>
      <c r="AF6" s="156">
        <f>LEN(D17)</f>
        <v>0</v>
      </c>
      <c r="AG6" s="156">
        <f>LEN(D15)</f>
        <v>0</v>
      </c>
      <c r="AH6" s="144"/>
      <c r="AI6" s="144"/>
      <c r="AJ6" s="144"/>
      <c r="AK6" s="144"/>
      <c r="AL6" s="144"/>
      <c r="AM6" s="144"/>
      <c r="AN6" s="144"/>
      <c r="AO6" s="144"/>
      <c r="AP6" s="144"/>
      <c r="AQ6" s="144"/>
      <c r="AR6" s="164" t="e">
        <f>CONCATENATE(AR3,AS3,AR4,AS3&amp;TEXT(AR5,"MM/DD/YYYY  hh:mm:ss am/pm"))</f>
        <v>#VALUE!</v>
      </c>
      <c r="AS6" s="144"/>
      <c r="AT6" s="145"/>
      <c r="AU6" s="144"/>
      <c r="AV6" s="156"/>
      <c r="AW6" s="147"/>
      <c r="AX6" s="147"/>
      <c r="AY6" s="148"/>
      <c r="AZ6" s="148"/>
    </row>
    <row r="7" spans="1:101" s="7" customFormat="1" ht="18.75" customHeight="1">
      <c r="A7" s="123"/>
      <c r="B7" s="122" t="s">
        <v>50</v>
      </c>
      <c r="C7" s="30"/>
      <c r="D7" s="46"/>
      <c r="E7" s="31"/>
      <c r="F7" s="31"/>
      <c r="G7" s="32"/>
      <c r="H7" s="32"/>
      <c r="I7" s="32"/>
      <c r="J7" s="32"/>
      <c r="K7" s="32"/>
      <c r="L7" s="32"/>
      <c r="M7" s="32"/>
      <c r="N7" s="32"/>
      <c r="O7" s="32"/>
      <c r="P7" s="32"/>
      <c r="Q7" s="32"/>
      <c r="R7" s="32"/>
      <c r="S7" s="45"/>
      <c r="T7" s="45"/>
      <c r="U7" s="45"/>
      <c r="V7" s="45"/>
      <c r="W7" s="47"/>
      <c r="X7" s="8"/>
      <c r="Y7" s="165"/>
      <c r="Z7" s="165"/>
      <c r="AA7" s="165"/>
      <c r="AB7" s="165"/>
      <c r="AC7" s="166"/>
      <c r="AD7" s="142">
        <v>77</v>
      </c>
      <c r="AE7" s="143"/>
      <c r="AF7" s="156">
        <f>_xlfn.IFERROR(FIND(5,D8,1)&lt;&gt;0,)</f>
        <v>0</v>
      </c>
      <c r="AG7" s="156" t="e">
        <f>SEARCH("@",D15,1)</f>
        <v>#VALUE!</v>
      </c>
      <c r="AH7" s="144"/>
      <c r="AI7" s="144"/>
      <c r="AJ7" s="144"/>
      <c r="AK7" s="144"/>
      <c r="AL7" s="144"/>
      <c r="AM7" s="144"/>
      <c r="AN7" s="144"/>
      <c r="AO7" s="144"/>
      <c r="AP7" s="144"/>
      <c r="AQ7" s="144"/>
      <c r="AR7" s="144"/>
      <c r="AS7" s="144"/>
      <c r="AT7" s="145"/>
      <c r="AU7" s="144"/>
      <c r="AV7" s="156"/>
      <c r="AW7" s="156"/>
      <c r="AX7" s="156"/>
      <c r="AY7" s="167"/>
      <c r="AZ7" s="167"/>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O7" s="166"/>
      <c r="CP7" s="166"/>
      <c r="CQ7" s="166"/>
      <c r="CR7" s="166"/>
      <c r="CS7" s="166"/>
      <c r="CT7" s="166"/>
      <c r="CU7" s="166"/>
      <c r="CV7" s="166"/>
      <c r="CW7" s="136"/>
    </row>
    <row r="8" spans="1:101" s="7" customFormat="1" ht="18.75" customHeight="1">
      <c r="A8" s="48"/>
      <c r="B8" s="49"/>
      <c r="C8" s="128" t="s">
        <v>85</v>
      </c>
      <c r="D8" s="184"/>
      <c r="E8" s="184"/>
      <c r="F8" s="184"/>
      <c r="G8" s="184"/>
      <c r="H8" s="184"/>
      <c r="I8" s="184"/>
      <c r="J8" s="184"/>
      <c r="K8" s="108" t="s">
        <v>84</v>
      </c>
      <c r="L8" s="51"/>
      <c r="M8" s="51"/>
      <c r="N8" s="51"/>
      <c r="O8" s="33"/>
      <c r="P8" s="33"/>
      <c r="Q8" s="33"/>
      <c r="R8" s="52"/>
      <c r="S8" s="53"/>
      <c r="T8" s="34"/>
      <c r="U8" s="34"/>
      <c r="V8" s="34"/>
      <c r="W8" s="54"/>
      <c r="X8" s="8"/>
      <c r="Y8" s="165"/>
      <c r="Z8" s="165"/>
      <c r="AA8" s="165"/>
      <c r="AB8" s="165"/>
      <c r="AC8" s="166"/>
      <c r="AD8" s="142">
        <v>78</v>
      </c>
      <c r="AE8" s="143"/>
      <c r="AF8" s="156">
        <f>_xlfn.IFERROR(FIND(5,D17,1)&lt;&gt;0,)</f>
        <v>0</v>
      </c>
      <c r="AG8" s="144"/>
      <c r="AH8" s="144"/>
      <c r="AI8" s="144"/>
      <c r="AJ8" s="144"/>
      <c r="AK8" s="144"/>
      <c r="AL8" s="144"/>
      <c r="AM8" s="144"/>
      <c r="AN8" s="144"/>
      <c r="AO8" s="144"/>
      <c r="AP8" s="144"/>
      <c r="AQ8" s="144"/>
      <c r="AR8" s="144"/>
      <c r="AS8" s="144"/>
      <c r="AT8" s="145"/>
      <c r="AU8" s="144"/>
      <c r="AV8" s="156"/>
      <c r="AW8" s="156"/>
      <c r="AX8" s="156"/>
      <c r="AY8" s="167"/>
      <c r="AZ8" s="167"/>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O8" s="166"/>
      <c r="CP8" s="166"/>
      <c r="CQ8" s="166"/>
      <c r="CR8" s="166"/>
      <c r="CS8" s="166"/>
      <c r="CT8" s="166"/>
      <c r="CU8" s="166"/>
      <c r="CV8" s="166"/>
      <c r="CW8" s="136"/>
    </row>
    <row r="9" spans="1:101" s="7" customFormat="1" ht="18.75" customHeight="1">
      <c r="A9" s="48"/>
      <c r="B9" s="55"/>
      <c r="C9" s="50" t="s">
        <v>60</v>
      </c>
      <c r="D9" s="185"/>
      <c r="E9" s="186"/>
      <c r="F9" s="186"/>
      <c r="G9" s="186"/>
      <c r="H9" s="186"/>
      <c r="I9" s="186"/>
      <c r="J9" s="186"/>
      <c r="K9" s="56"/>
      <c r="L9" s="56"/>
      <c r="M9" s="56"/>
      <c r="N9" s="56"/>
      <c r="O9" s="56"/>
      <c r="P9" s="56"/>
      <c r="Q9" s="57"/>
      <c r="R9" s="57"/>
      <c r="S9" s="58"/>
      <c r="T9" s="34"/>
      <c r="U9" s="34"/>
      <c r="V9" s="34"/>
      <c r="W9" s="54"/>
      <c r="X9" s="8"/>
      <c r="Y9" s="165"/>
      <c r="Z9" s="165"/>
      <c r="AA9" s="165"/>
      <c r="AB9" s="165"/>
      <c r="AC9" s="166"/>
      <c r="AD9" s="142">
        <v>79</v>
      </c>
      <c r="AE9" s="143"/>
      <c r="AF9" s="154">
        <f>IF(D8=D17,0,1)</f>
        <v>0</v>
      </c>
      <c r="AG9" s="160"/>
      <c r="AH9" s="144"/>
      <c r="AI9" s="144"/>
      <c r="AJ9" s="144"/>
      <c r="AK9" s="144"/>
      <c r="AL9" s="144"/>
      <c r="AM9" s="144"/>
      <c r="AN9" s="144" t="s">
        <v>1</v>
      </c>
      <c r="AO9" s="144"/>
      <c r="AP9" s="144"/>
      <c r="AQ9" s="144"/>
      <c r="AR9" s="144" t="str">
        <f>IF(H29=0," ",IF(AT14=1,"emearepair@avaya.com",IF(AT14=2,"emeahelp@avaya.com",IF(AT14=3,"emearepair@avaya.com",IF(AT14=4,"emearepair@avaya.com",IF(AT14=5,"emeahelp@avaya.com"))))))</f>
        <v> </v>
      </c>
      <c r="AS9" s="144"/>
      <c r="AT9" s="145"/>
      <c r="AU9" s="144"/>
      <c r="AV9" s="156"/>
      <c r="AW9" s="156"/>
      <c r="AX9" s="156"/>
      <c r="AY9" s="167"/>
      <c r="AZ9" s="167"/>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CG9" s="166"/>
      <c r="CH9" s="166"/>
      <c r="CI9" s="166"/>
      <c r="CJ9" s="166"/>
      <c r="CK9" s="166"/>
      <c r="CL9" s="166"/>
      <c r="CM9" s="166"/>
      <c r="CN9" s="166"/>
      <c r="CO9" s="166"/>
      <c r="CP9" s="166"/>
      <c r="CQ9" s="166"/>
      <c r="CR9" s="166"/>
      <c r="CS9" s="166"/>
      <c r="CT9" s="166"/>
      <c r="CU9" s="166"/>
      <c r="CV9" s="166"/>
      <c r="CW9" s="136"/>
    </row>
    <row r="10" spans="1:101" s="7" customFormat="1" ht="18.75" customHeight="1">
      <c r="A10" s="48"/>
      <c r="B10" s="49"/>
      <c r="C10" s="29" t="s">
        <v>69</v>
      </c>
      <c r="D10" s="204"/>
      <c r="E10" s="205"/>
      <c r="F10" s="205"/>
      <c r="G10" s="205"/>
      <c r="H10" s="205"/>
      <c r="I10" s="205"/>
      <c r="J10" s="205"/>
      <c r="K10" s="53"/>
      <c r="L10" s="56"/>
      <c r="M10" s="56"/>
      <c r="N10" s="56"/>
      <c r="O10" s="35"/>
      <c r="P10" s="35"/>
      <c r="Q10" s="35"/>
      <c r="R10" s="34"/>
      <c r="S10" s="34"/>
      <c r="T10" s="34"/>
      <c r="U10" s="34"/>
      <c r="V10" s="34"/>
      <c r="W10" s="54"/>
      <c r="X10" s="8"/>
      <c r="Y10" s="165"/>
      <c r="Z10" s="165"/>
      <c r="AA10" s="165"/>
      <c r="AB10" s="165"/>
      <c r="AC10" s="166"/>
      <c r="AD10" s="142">
        <v>80</v>
      </c>
      <c r="AE10" s="143"/>
      <c r="AF10" s="144"/>
      <c r="AG10" s="144"/>
      <c r="AH10" s="144"/>
      <c r="AI10" s="144"/>
      <c r="AJ10" s="144"/>
      <c r="AK10" s="144"/>
      <c r="AL10" s="144"/>
      <c r="AM10" s="144"/>
      <c r="AN10" s="144"/>
      <c r="AO10" s="144"/>
      <c r="AP10" s="144"/>
      <c r="AQ10" s="144"/>
      <c r="AR10" s="144"/>
      <c r="AS10" s="144"/>
      <c r="AT10" s="145"/>
      <c r="AU10" s="144"/>
      <c r="AV10" s="156"/>
      <c r="AW10" s="156"/>
      <c r="AX10" s="156"/>
      <c r="AY10" s="167"/>
      <c r="AZ10" s="167"/>
      <c r="BA10" s="166"/>
      <c r="BB10" s="166"/>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c r="BY10" s="166"/>
      <c r="BZ10" s="166"/>
      <c r="CA10" s="166"/>
      <c r="CB10" s="166"/>
      <c r="CC10" s="166"/>
      <c r="CD10" s="166"/>
      <c r="CE10" s="166"/>
      <c r="CF10" s="166"/>
      <c r="CG10" s="166"/>
      <c r="CH10" s="166"/>
      <c r="CI10" s="166"/>
      <c r="CJ10" s="166"/>
      <c r="CK10" s="166"/>
      <c r="CL10" s="166"/>
      <c r="CM10" s="166"/>
      <c r="CN10" s="166"/>
      <c r="CO10" s="166"/>
      <c r="CP10" s="166"/>
      <c r="CQ10" s="166"/>
      <c r="CR10" s="166"/>
      <c r="CS10" s="166"/>
      <c r="CT10" s="166"/>
      <c r="CU10" s="166"/>
      <c r="CV10" s="166"/>
      <c r="CW10" s="136"/>
    </row>
    <row r="11" spans="1:101" s="7" customFormat="1" ht="18.75" customHeight="1">
      <c r="A11" s="48"/>
      <c r="B11" s="49"/>
      <c r="C11" s="29"/>
      <c r="D11" s="187"/>
      <c r="E11" s="188"/>
      <c r="F11" s="188"/>
      <c r="G11" s="188"/>
      <c r="H11" s="188"/>
      <c r="I11" s="188"/>
      <c r="J11" s="188"/>
      <c r="K11" s="56"/>
      <c r="L11" s="56"/>
      <c r="M11" s="56"/>
      <c r="N11" s="56"/>
      <c r="O11" s="35"/>
      <c r="P11" s="35"/>
      <c r="Q11" s="35"/>
      <c r="R11" s="34"/>
      <c r="S11" s="34"/>
      <c r="T11" s="34"/>
      <c r="U11" s="34"/>
      <c r="V11" s="34"/>
      <c r="W11" s="54"/>
      <c r="X11" s="8"/>
      <c r="Y11" s="165"/>
      <c r="Z11" s="165"/>
      <c r="AA11" s="165"/>
      <c r="AB11" s="165"/>
      <c r="AC11" s="166"/>
      <c r="AD11" s="142">
        <v>81</v>
      </c>
      <c r="AE11" s="143"/>
      <c r="AF11" s="144"/>
      <c r="AG11" s="144"/>
      <c r="AH11" s="144"/>
      <c r="AI11" s="144"/>
      <c r="AJ11" s="144"/>
      <c r="AK11" s="144"/>
      <c r="AL11" s="144"/>
      <c r="AM11" s="144"/>
      <c r="AN11" s="144"/>
      <c r="AO11" s="144"/>
      <c r="AP11" s="144"/>
      <c r="AQ11" s="144"/>
      <c r="AR11" s="144"/>
      <c r="AS11" s="144"/>
      <c r="AT11" s="145"/>
      <c r="AU11" s="144"/>
      <c r="AV11" s="156"/>
      <c r="AW11" s="156"/>
      <c r="AX11" s="156"/>
      <c r="AY11" s="167"/>
      <c r="AZ11" s="167"/>
      <c r="BA11" s="166"/>
      <c r="BB11" s="166"/>
      <c r="BC11" s="166"/>
      <c r="BD11" s="166"/>
      <c r="BE11" s="166"/>
      <c r="BF11" s="166"/>
      <c r="BG11" s="166"/>
      <c r="BH11" s="166"/>
      <c r="BI11" s="166"/>
      <c r="BJ11" s="166"/>
      <c r="BK11" s="166"/>
      <c r="BL11" s="166"/>
      <c r="BM11" s="166"/>
      <c r="BN11" s="166"/>
      <c r="BO11" s="166"/>
      <c r="BP11" s="166"/>
      <c r="BQ11" s="166"/>
      <c r="BR11" s="166"/>
      <c r="BS11" s="166"/>
      <c r="BT11" s="166"/>
      <c r="BU11" s="166"/>
      <c r="BV11" s="166"/>
      <c r="BW11" s="166"/>
      <c r="BX11" s="166"/>
      <c r="BY11" s="166"/>
      <c r="BZ11" s="166"/>
      <c r="CA11" s="166"/>
      <c r="CB11" s="166"/>
      <c r="CC11" s="166"/>
      <c r="CD11" s="166"/>
      <c r="CE11" s="166"/>
      <c r="CF11" s="166"/>
      <c r="CG11" s="166"/>
      <c r="CH11" s="166"/>
      <c r="CI11" s="166"/>
      <c r="CJ11" s="166"/>
      <c r="CK11" s="166"/>
      <c r="CL11" s="166"/>
      <c r="CM11" s="166"/>
      <c r="CN11" s="166"/>
      <c r="CO11" s="166"/>
      <c r="CP11" s="166"/>
      <c r="CQ11" s="166"/>
      <c r="CR11" s="166"/>
      <c r="CS11" s="166"/>
      <c r="CT11" s="166"/>
      <c r="CU11" s="166"/>
      <c r="CV11" s="166"/>
      <c r="CW11" s="136"/>
    </row>
    <row r="12" spans="1:101" s="7" customFormat="1" ht="18.75" customHeight="1">
      <c r="A12" s="48"/>
      <c r="B12" s="49"/>
      <c r="C12" s="29" t="s">
        <v>8</v>
      </c>
      <c r="D12" s="212"/>
      <c r="E12" s="212"/>
      <c r="F12" s="212"/>
      <c r="G12" s="212"/>
      <c r="H12" s="212"/>
      <c r="I12" s="212"/>
      <c r="J12" s="212"/>
      <c r="K12" s="58"/>
      <c r="L12" s="58"/>
      <c r="M12" s="58"/>
      <c r="N12" s="58"/>
      <c r="O12" s="58"/>
      <c r="P12" s="34"/>
      <c r="Q12" s="34"/>
      <c r="R12" s="58"/>
      <c r="S12" s="57"/>
      <c r="T12" s="193"/>
      <c r="U12" s="193"/>
      <c r="V12" s="193"/>
      <c r="W12" s="36"/>
      <c r="X12" s="8"/>
      <c r="Y12" s="166"/>
      <c r="Z12" s="166"/>
      <c r="AA12" s="166"/>
      <c r="AB12" s="168"/>
      <c r="AC12" s="166"/>
      <c r="AD12" s="142">
        <v>82</v>
      </c>
      <c r="AE12" s="143"/>
      <c r="AF12" s="144"/>
      <c r="AG12" s="144"/>
      <c r="AH12" s="144"/>
      <c r="AI12" s="144"/>
      <c r="AJ12" s="144"/>
      <c r="AK12" s="144"/>
      <c r="AL12" s="144"/>
      <c r="AM12" s="144"/>
      <c r="AN12" s="144"/>
      <c r="AO12" s="144"/>
      <c r="AP12" s="144"/>
      <c r="AQ12" s="144"/>
      <c r="AR12" s="144" t="str">
        <f>IF(AT14=1,"R&amp;R",IF(AT14=2,"APR",IF(AT14=3,"LTW",IF(AT14=4,"DOAL",IF(AT14=5," ")))))</f>
        <v>DOAL</v>
      </c>
      <c r="AS12" s="144"/>
      <c r="AT12" s="145"/>
      <c r="AU12" s="144"/>
      <c r="AV12" s="156"/>
      <c r="AW12" s="156"/>
      <c r="AX12" s="156"/>
      <c r="AY12" s="167"/>
      <c r="AZ12" s="167"/>
      <c r="BA12" s="166"/>
      <c r="BB12" s="166"/>
      <c r="BC12" s="166"/>
      <c r="BD12" s="166"/>
      <c r="BE12" s="166"/>
      <c r="BF12" s="166"/>
      <c r="BG12" s="166"/>
      <c r="BH12" s="166"/>
      <c r="BI12" s="166"/>
      <c r="BJ12" s="166"/>
      <c r="BK12" s="166"/>
      <c r="BL12" s="166"/>
      <c r="BM12" s="166"/>
      <c r="BN12" s="166"/>
      <c r="BO12" s="166"/>
      <c r="BP12" s="166"/>
      <c r="BQ12" s="166"/>
      <c r="BR12" s="166"/>
      <c r="BS12" s="166"/>
      <c r="BT12" s="166"/>
      <c r="BU12" s="166"/>
      <c r="BV12" s="166"/>
      <c r="BW12" s="166"/>
      <c r="BX12" s="166"/>
      <c r="BY12" s="166"/>
      <c r="BZ12" s="166"/>
      <c r="CA12" s="166"/>
      <c r="CB12" s="166"/>
      <c r="CC12" s="166"/>
      <c r="CD12" s="166"/>
      <c r="CE12" s="166"/>
      <c r="CF12" s="166"/>
      <c r="CG12" s="166"/>
      <c r="CH12" s="166"/>
      <c r="CI12" s="166"/>
      <c r="CJ12" s="166"/>
      <c r="CK12" s="166"/>
      <c r="CL12" s="166"/>
      <c r="CM12" s="166"/>
      <c r="CN12" s="166"/>
      <c r="CO12" s="166"/>
      <c r="CP12" s="166"/>
      <c r="CQ12" s="166"/>
      <c r="CR12" s="166"/>
      <c r="CS12" s="166"/>
      <c r="CT12" s="166"/>
      <c r="CU12" s="166"/>
      <c r="CV12" s="166"/>
      <c r="CW12" s="136"/>
    </row>
    <row r="13" spans="1:101" s="7" customFormat="1" ht="18.75" customHeight="1">
      <c r="A13" s="48"/>
      <c r="B13" s="49"/>
      <c r="C13" s="29" t="s">
        <v>46</v>
      </c>
      <c r="D13" s="189"/>
      <c r="E13" s="189"/>
      <c r="F13" s="189"/>
      <c r="G13" s="189"/>
      <c r="H13" s="189"/>
      <c r="I13" s="189"/>
      <c r="J13" s="189"/>
      <c r="K13" s="37"/>
      <c r="L13" s="37"/>
      <c r="M13" s="37"/>
      <c r="N13" s="37"/>
      <c r="O13" s="104" t="s">
        <v>87</v>
      </c>
      <c r="P13" s="41"/>
      <c r="Q13" s="42"/>
      <c r="R13" s="42"/>
      <c r="S13" s="53"/>
      <c r="T13" s="193"/>
      <c r="U13" s="193"/>
      <c r="V13" s="193"/>
      <c r="W13" s="38"/>
      <c r="X13" s="8"/>
      <c r="Y13" s="166"/>
      <c r="Z13" s="166"/>
      <c r="AA13" s="166"/>
      <c r="AB13" s="168"/>
      <c r="AC13" s="166"/>
      <c r="AD13" s="142">
        <v>83</v>
      </c>
      <c r="AE13" s="143"/>
      <c r="AF13" s="144"/>
      <c r="AG13" s="144">
        <v>1</v>
      </c>
      <c r="AH13" s="144"/>
      <c r="AI13" s="144"/>
      <c r="AJ13" s="144"/>
      <c r="AK13" s="144"/>
      <c r="AL13" s="144"/>
      <c r="AM13" s="144"/>
      <c r="AN13" s="144"/>
      <c r="AO13" s="144"/>
      <c r="AP13" s="144"/>
      <c r="AQ13" s="144"/>
      <c r="AR13" s="144"/>
      <c r="AS13" s="144"/>
      <c r="AT13" s="145"/>
      <c r="AU13" s="144"/>
      <c r="AV13" s="169"/>
      <c r="AW13" s="156"/>
      <c r="AX13" s="156"/>
      <c r="AY13" s="167"/>
      <c r="AZ13" s="167"/>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6"/>
      <c r="CP13" s="166"/>
      <c r="CQ13" s="166"/>
      <c r="CR13" s="166"/>
      <c r="CS13" s="166"/>
      <c r="CT13" s="166"/>
      <c r="CU13" s="166"/>
      <c r="CV13" s="166"/>
      <c r="CW13" s="136"/>
    </row>
    <row r="14" spans="1:101" s="7" customFormat="1" ht="18.75" customHeight="1">
      <c r="A14" s="48"/>
      <c r="B14" s="49"/>
      <c r="C14" s="29" t="s">
        <v>1</v>
      </c>
      <c r="D14" s="189"/>
      <c r="E14" s="189"/>
      <c r="F14" s="189"/>
      <c r="G14" s="189"/>
      <c r="H14" s="189"/>
      <c r="I14" s="189"/>
      <c r="J14" s="189"/>
      <c r="K14" s="37"/>
      <c r="L14" s="37"/>
      <c r="M14" s="37"/>
      <c r="N14" s="37"/>
      <c r="O14" s="190"/>
      <c r="P14" s="191"/>
      <c r="Q14" s="191"/>
      <c r="R14" s="191"/>
      <c r="S14" s="191"/>
      <c r="T14" s="191"/>
      <c r="U14" s="191"/>
      <c r="V14" s="192"/>
      <c r="W14" s="38"/>
      <c r="X14" s="8"/>
      <c r="Y14" s="166"/>
      <c r="Z14" s="166"/>
      <c r="AA14" s="166"/>
      <c r="AB14" s="168"/>
      <c r="AC14" s="166"/>
      <c r="AD14" s="142">
        <v>84</v>
      </c>
      <c r="AE14" s="143"/>
      <c r="AF14" s="144"/>
      <c r="AG14" s="144" t="str">
        <f>IF(AT14=1,AG17,IF(AT14=2,AG20,IF(AT14=3,AG26,IF(AT14=4,AG29,IF(AT14=5,AG30)))))</f>
        <v>Please provide information to the initial RMA request where you are facing a DOA. Kindly be reminded that you must remove any all options from the defective unit (MDAs, Memory Cards ext), power cords, cables prior to shipping the defective. These devices are removed during the repair of the defective unit and AVAYA is will not be able to provide replacement if not removed. Please also make sure you are sending only the defective unit(s) for same serial number(s) provided on the form to avoid any delays in processing the repair. Please send your request to emearepair@avaya.com.</v>
      </c>
      <c r="AH14" s="144"/>
      <c r="AI14" s="144"/>
      <c r="AJ14" s="144"/>
      <c r="AK14" s="144"/>
      <c r="AL14" s="144"/>
      <c r="AM14" s="144"/>
      <c r="AN14" s="144"/>
      <c r="AO14" s="144"/>
      <c r="AP14" s="144"/>
      <c r="AQ14" s="144"/>
      <c r="AR14" s="159" t="s">
        <v>39</v>
      </c>
      <c r="AS14" s="144"/>
      <c r="AT14" s="145">
        <v>4</v>
      </c>
      <c r="AU14" s="144"/>
      <c r="AV14" s="169"/>
      <c r="AW14" s="156"/>
      <c r="AX14" s="156"/>
      <c r="AY14" s="167"/>
      <c r="AZ14" s="167"/>
      <c r="BA14" s="166"/>
      <c r="BB14" s="166"/>
      <c r="BC14" s="166"/>
      <c r="BD14" s="166"/>
      <c r="BE14" s="166"/>
      <c r="BF14" s="166"/>
      <c r="BG14" s="166"/>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6"/>
      <c r="CP14" s="166"/>
      <c r="CQ14" s="166"/>
      <c r="CR14" s="166"/>
      <c r="CS14" s="166"/>
      <c r="CT14" s="166"/>
      <c r="CU14" s="166"/>
      <c r="CV14" s="166"/>
      <c r="CW14" s="136"/>
    </row>
    <row r="15" spans="1:101" s="7" customFormat="1" ht="18.75" customHeight="1">
      <c r="A15" s="48"/>
      <c r="B15" s="49"/>
      <c r="C15" s="49"/>
      <c r="D15" s="39"/>
      <c r="E15" s="39"/>
      <c r="F15" s="39"/>
      <c r="G15" s="39"/>
      <c r="H15" s="39"/>
      <c r="I15" s="39"/>
      <c r="J15" s="58"/>
      <c r="K15" s="39"/>
      <c r="L15" s="40"/>
      <c r="M15" s="40"/>
      <c r="N15" s="40"/>
      <c r="O15" s="104" t="s">
        <v>49</v>
      </c>
      <c r="P15" s="41"/>
      <c r="Q15" s="42"/>
      <c r="R15" s="42"/>
      <c r="S15" s="53"/>
      <c r="T15" s="193"/>
      <c r="U15" s="193"/>
      <c r="V15" s="193"/>
      <c r="W15" s="38"/>
      <c r="X15" s="8"/>
      <c r="Y15" s="166"/>
      <c r="Z15" s="166"/>
      <c r="AA15" s="166"/>
      <c r="AB15" s="168"/>
      <c r="AC15" s="166"/>
      <c r="AD15" s="142">
        <v>85</v>
      </c>
      <c r="AE15" s="143"/>
      <c r="AF15" s="144"/>
      <c r="AG15" s="144" t="str">
        <f>IF(AT14=1,AK17,IF(AT14=2,AK16,IF(AT14=3,AK17,IF(AT14=4,AK15,IF(AT14=5,AK16)))))</f>
        <v>emearepair@avaya.com</v>
      </c>
      <c r="AH15" s="144"/>
      <c r="AI15" s="144"/>
      <c r="AJ15" s="144"/>
      <c r="AK15" s="170" t="s">
        <v>53</v>
      </c>
      <c r="AL15" s="144"/>
      <c r="AM15" s="144"/>
      <c r="AN15" s="144"/>
      <c r="AO15" s="144"/>
      <c r="AP15" s="144"/>
      <c r="AQ15" s="144"/>
      <c r="AR15" s="159" t="s">
        <v>40</v>
      </c>
      <c r="AS15" s="144"/>
      <c r="AT15" s="145"/>
      <c r="AU15" s="144"/>
      <c r="AV15" s="156"/>
      <c r="AW15" s="156"/>
      <c r="AX15" s="156"/>
      <c r="AY15" s="167"/>
      <c r="AZ15" s="167"/>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166"/>
      <c r="CM15" s="166"/>
      <c r="CN15" s="166"/>
      <c r="CO15" s="166"/>
      <c r="CP15" s="166"/>
      <c r="CQ15" s="166"/>
      <c r="CR15" s="166"/>
      <c r="CS15" s="166"/>
      <c r="CT15" s="166"/>
      <c r="CU15" s="166"/>
      <c r="CV15" s="166"/>
      <c r="CW15" s="136"/>
    </row>
    <row r="16" spans="1:101" s="7" customFormat="1" ht="18.75" customHeight="1">
      <c r="A16" s="48"/>
      <c r="B16" s="124" t="s">
        <v>61</v>
      </c>
      <c r="C16" s="59"/>
      <c r="D16" s="59"/>
      <c r="E16" s="59"/>
      <c r="F16" s="59"/>
      <c r="G16" s="59"/>
      <c r="H16" s="59"/>
      <c r="I16" s="59"/>
      <c r="J16" s="49"/>
      <c r="K16" s="58"/>
      <c r="L16" s="58"/>
      <c r="M16" s="58"/>
      <c r="N16" s="58"/>
      <c r="O16" s="190"/>
      <c r="P16" s="191"/>
      <c r="Q16" s="191"/>
      <c r="R16" s="191"/>
      <c r="S16" s="191"/>
      <c r="T16" s="191"/>
      <c r="U16" s="191"/>
      <c r="V16" s="192"/>
      <c r="W16" s="38"/>
      <c r="X16" s="8"/>
      <c r="Y16" s="166"/>
      <c r="Z16" s="166"/>
      <c r="AA16" s="166"/>
      <c r="AB16" s="168"/>
      <c r="AC16" s="166"/>
      <c r="AD16" s="142">
        <v>86</v>
      </c>
      <c r="AE16" s="143"/>
      <c r="AF16" s="144"/>
      <c r="AG16" s="144"/>
      <c r="AH16" s="144"/>
      <c r="AI16" s="144"/>
      <c r="AJ16" s="144"/>
      <c r="AK16" s="170" t="s">
        <v>54</v>
      </c>
      <c r="AL16" s="144"/>
      <c r="AM16" s="144"/>
      <c r="AN16" s="144"/>
      <c r="AO16" s="144"/>
      <c r="AP16" s="144"/>
      <c r="AQ16" s="144"/>
      <c r="AR16" s="159" t="s">
        <v>41</v>
      </c>
      <c r="AS16" s="144"/>
      <c r="AT16" s="145"/>
      <c r="AU16" s="144"/>
      <c r="AV16" s="156"/>
      <c r="AW16" s="156"/>
      <c r="AX16" s="156"/>
      <c r="AY16" s="167"/>
      <c r="AZ16" s="167"/>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6"/>
      <c r="CP16" s="166"/>
      <c r="CQ16" s="166"/>
      <c r="CR16" s="166"/>
      <c r="CS16" s="166"/>
      <c r="CT16" s="166"/>
      <c r="CU16" s="166"/>
      <c r="CV16" s="166"/>
      <c r="CW16" s="136"/>
    </row>
    <row r="17" spans="1:101" s="9" customFormat="1" ht="19.5" customHeight="1">
      <c r="A17" s="48"/>
      <c r="B17" s="127"/>
      <c r="C17" s="128" t="s">
        <v>64</v>
      </c>
      <c r="D17" s="189"/>
      <c r="E17" s="189"/>
      <c r="F17" s="189"/>
      <c r="G17" s="189"/>
      <c r="H17" s="189"/>
      <c r="I17" s="189"/>
      <c r="J17" s="189"/>
      <c r="K17" s="108" t="s">
        <v>59</v>
      </c>
      <c r="L17" s="49"/>
      <c r="M17" s="49"/>
      <c r="N17" s="49"/>
      <c r="O17" s="49"/>
      <c r="P17" s="59"/>
      <c r="Q17" s="59"/>
      <c r="R17" s="59"/>
      <c r="S17" s="59"/>
      <c r="T17" s="59"/>
      <c r="U17" s="59"/>
      <c r="V17" s="59"/>
      <c r="W17" s="60"/>
      <c r="X17" s="10"/>
      <c r="Y17" s="172"/>
      <c r="Z17" s="172"/>
      <c r="AA17" s="172"/>
      <c r="AB17" s="171"/>
      <c r="AC17" s="172"/>
      <c r="AD17" s="142">
        <v>87</v>
      </c>
      <c r="AE17" s="143"/>
      <c r="AF17" s="144"/>
      <c r="AG17" s="173" t="s">
        <v>92</v>
      </c>
      <c r="AH17" s="144"/>
      <c r="AI17" s="144"/>
      <c r="AJ17" s="144"/>
      <c r="AK17" s="144" t="s">
        <v>93</v>
      </c>
      <c r="AL17" s="144"/>
      <c r="AM17" s="144"/>
      <c r="AN17" s="144"/>
      <c r="AO17" s="144"/>
      <c r="AP17" s="144"/>
      <c r="AQ17" s="144"/>
      <c r="AR17" s="159" t="s">
        <v>42</v>
      </c>
      <c r="AS17" s="144"/>
      <c r="AT17" s="145"/>
      <c r="AU17" s="144"/>
      <c r="AV17" s="156"/>
      <c r="AW17" s="169"/>
      <c r="AX17" s="169"/>
      <c r="AY17" s="174"/>
      <c r="AZ17" s="174"/>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c r="CG17" s="172"/>
      <c r="CH17" s="172"/>
      <c r="CI17" s="172"/>
      <c r="CJ17" s="172"/>
      <c r="CK17" s="172"/>
      <c r="CL17" s="172"/>
      <c r="CM17" s="172"/>
      <c r="CN17" s="172"/>
      <c r="CO17" s="172"/>
      <c r="CP17" s="172"/>
      <c r="CQ17" s="172"/>
      <c r="CR17" s="172"/>
      <c r="CS17" s="172"/>
      <c r="CT17" s="172"/>
      <c r="CU17" s="172"/>
      <c r="CV17" s="172"/>
      <c r="CW17" s="137"/>
    </row>
    <row r="18" spans="1:101" s="9" customFormat="1" ht="18.75" customHeight="1">
      <c r="A18" s="61"/>
      <c r="B18" s="58"/>
      <c r="C18" s="50" t="s">
        <v>62</v>
      </c>
      <c r="D18" s="189"/>
      <c r="E18" s="189"/>
      <c r="F18" s="189"/>
      <c r="G18" s="189"/>
      <c r="H18" s="189"/>
      <c r="I18" s="189"/>
      <c r="J18" s="189"/>
      <c r="K18" s="49"/>
      <c r="L18" s="49"/>
      <c r="M18" s="49"/>
      <c r="N18" s="49"/>
      <c r="O18" s="49"/>
      <c r="P18" s="105" t="s">
        <v>48</v>
      </c>
      <c r="Q18" s="59"/>
      <c r="R18" s="59"/>
      <c r="S18" s="59"/>
      <c r="T18" s="59"/>
      <c r="U18" s="59"/>
      <c r="V18" s="59"/>
      <c r="W18" s="60"/>
      <c r="X18" s="10"/>
      <c r="Y18" s="172"/>
      <c r="Z18" s="172"/>
      <c r="AA18" s="172"/>
      <c r="AB18" s="171"/>
      <c r="AC18" s="172"/>
      <c r="AD18" s="168"/>
      <c r="AE18" s="175"/>
      <c r="AF18" s="154"/>
      <c r="AG18" s="154"/>
      <c r="AH18" s="154"/>
      <c r="AI18" s="154"/>
      <c r="AJ18" s="154"/>
      <c r="AK18" s="154"/>
      <c r="AL18" s="154"/>
      <c r="AM18" s="154"/>
      <c r="AN18" s="154"/>
      <c r="AO18" s="154"/>
      <c r="AP18" s="154"/>
      <c r="AQ18" s="154"/>
      <c r="AR18" s="154" t="s">
        <v>70</v>
      </c>
      <c r="AS18" s="154"/>
      <c r="AT18" s="154"/>
      <c r="AU18" s="144"/>
      <c r="AV18" s="156"/>
      <c r="AW18" s="169"/>
      <c r="AX18" s="169"/>
      <c r="AY18" s="174"/>
      <c r="AZ18" s="174"/>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c r="BW18" s="172"/>
      <c r="BX18" s="172"/>
      <c r="BY18" s="172"/>
      <c r="BZ18" s="172"/>
      <c r="CA18" s="172"/>
      <c r="CB18" s="172"/>
      <c r="CC18" s="172"/>
      <c r="CD18" s="172"/>
      <c r="CE18" s="172"/>
      <c r="CF18" s="172"/>
      <c r="CG18" s="172"/>
      <c r="CH18" s="172"/>
      <c r="CI18" s="172"/>
      <c r="CJ18" s="172"/>
      <c r="CK18" s="172"/>
      <c r="CL18" s="172"/>
      <c r="CM18" s="172"/>
      <c r="CN18" s="172"/>
      <c r="CO18" s="172"/>
      <c r="CP18" s="172"/>
      <c r="CQ18" s="172"/>
      <c r="CR18" s="172"/>
      <c r="CS18" s="172"/>
      <c r="CT18" s="172"/>
      <c r="CU18" s="172"/>
      <c r="CV18" s="172"/>
      <c r="CW18" s="137"/>
    </row>
    <row r="19" spans="1:101" s="7" customFormat="1" ht="18.75" customHeight="1" thickBot="1">
      <c r="A19" s="61"/>
      <c r="B19" s="58"/>
      <c r="C19" s="50" t="s">
        <v>3</v>
      </c>
      <c r="D19" s="204"/>
      <c r="E19" s="205"/>
      <c r="F19" s="205"/>
      <c r="G19" s="205"/>
      <c r="H19" s="205"/>
      <c r="I19" s="205"/>
      <c r="J19" s="205"/>
      <c r="K19" s="58"/>
      <c r="L19" s="58"/>
      <c r="M19" s="58"/>
      <c r="N19" s="58"/>
      <c r="O19" s="62"/>
      <c r="P19" s="53"/>
      <c r="Q19" s="53" t="s">
        <v>8</v>
      </c>
      <c r="R19" s="194"/>
      <c r="S19" s="194"/>
      <c r="T19" s="194"/>
      <c r="U19" s="194"/>
      <c r="V19" s="194"/>
      <c r="W19" s="63"/>
      <c r="X19" s="8"/>
      <c r="Y19" s="166"/>
      <c r="Z19" s="166"/>
      <c r="AA19" s="166"/>
      <c r="AB19" s="168"/>
      <c r="AC19" s="166"/>
      <c r="AD19" s="176"/>
      <c r="AE19" s="177"/>
      <c r="AF19" s="156"/>
      <c r="AG19" s="156"/>
      <c r="AH19" s="156"/>
      <c r="AI19" s="156"/>
      <c r="AJ19" s="156"/>
      <c r="AK19" s="156"/>
      <c r="AL19" s="156"/>
      <c r="AM19" s="156"/>
      <c r="AN19" s="156"/>
      <c r="AO19" s="156"/>
      <c r="AP19" s="156"/>
      <c r="AQ19" s="156"/>
      <c r="AR19" s="156"/>
      <c r="AS19" s="156"/>
      <c r="AT19" s="156"/>
      <c r="AU19" s="154"/>
      <c r="AV19" s="156"/>
      <c r="AW19" s="156"/>
      <c r="AX19" s="156"/>
      <c r="AY19" s="167"/>
      <c r="AZ19" s="167"/>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166"/>
      <c r="CO19" s="166"/>
      <c r="CP19" s="166"/>
      <c r="CQ19" s="166"/>
      <c r="CR19" s="166"/>
      <c r="CS19" s="166"/>
      <c r="CT19" s="166"/>
      <c r="CU19" s="166"/>
      <c r="CV19" s="166"/>
      <c r="CW19" s="136"/>
    </row>
    <row r="20" spans="1:101" s="7" customFormat="1" ht="17.25" customHeight="1" thickBot="1">
      <c r="A20" s="61"/>
      <c r="B20" s="58"/>
      <c r="C20" s="50"/>
      <c r="D20" s="187"/>
      <c r="E20" s="188"/>
      <c r="F20" s="188"/>
      <c r="G20" s="188"/>
      <c r="H20" s="188"/>
      <c r="I20" s="188"/>
      <c r="J20" s="188"/>
      <c r="K20" s="58"/>
      <c r="L20" s="58"/>
      <c r="M20" s="58"/>
      <c r="N20" s="106"/>
      <c r="O20" s="107"/>
      <c r="P20" s="107"/>
      <c r="Q20" s="53" t="s">
        <v>34</v>
      </c>
      <c r="R20" s="194"/>
      <c r="S20" s="194"/>
      <c r="T20" s="194"/>
      <c r="U20" s="194"/>
      <c r="V20" s="194"/>
      <c r="W20" s="63"/>
      <c r="X20" s="16"/>
      <c r="Y20" s="166"/>
      <c r="Z20" s="166"/>
      <c r="AA20" s="166"/>
      <c r="AB20" s="168"/>
      <c r="AC20" s="166"/>
      <c r="AD20" s="166"/>
      <c r="AE20" s="166"/>
      <c r="AF20" s="167"/>
      <c r="AG20" s="178" t="s">
        <v>67</v>
      </c>
      <c r="AH20" s="167"/>
      <c r="AI20" s="167"/>
      <c r="AJ20" s="167"/>
      <c r="AK20" s="167"/>
      <c r="AL20" s="167"/>
      <c r="AM20" s="167"/>
      <c r="AN20" s="167"/>
      <c r="AO20" s="167"/>
      <c r="AP20" s="167"/>
      <c r="AQ20" s="167"/>
      <c r="AR20" s="167"/>
      <c r="AS20" s="167"/>
      <c r="AT20" s="167"/>
      <c r="AU20" s="167"/>
      <c r="AV20" s="167"/>
      <c r="AW20" s="167"/>
      <c r="AX20" s="167"/>
      <c r="AY20" s="167"/>
      <c r="AZ20" s="167"/>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66"/>
      <c r="CG20" s="166"/>
      <c r="CH20" s="166"/>
      <c r="CI20" s="166"/>
      <c r="CJ20" s="166"/>
      <c r="CK20" s="166"/>
      <c r="CL20" s="166"/>
      <c r="CM20" s="166"/>
      <c r="CN20" s="166"/>
      <c r="CO20" s="166"/>
      <c r="CP20" s="166"/>
      <c r="CQ20" s="166"/>
      <c r="CR20" s="166"/>
      <c r="CS20" s="166"/>
      <c r="CT20" s="166"/>
      <c r="CU20" s="166"/>
      <c r="CV20" s="166"/>
      <c r="CW20" s="136"/>
    </row>
    <row r="21" spans="1:101" s="7" customFormat="1" ht="18.75" customHeight="1" thickBot="1">
      <c r="A21" s="61"/>
      <c r="B21" s="58"/>
      <c r="C21" s="50" t="s">
        <v>5</v>
      </c>
      <c r="D21" s="189"/>
      <c r="E21" s="189"/>
      <c r="F21" s="189"/>
      <c r="G21" s="189"/>
      <c r="H21" s="189"/>
      <c r="I21" s="189"/>
      <c r="J21" s="189"/>
      <c r="K21" s="58"/>
      <c r="L21" s="58"/>
      <c r="M21" s="58"/>
      <c r="N21" s="107"/>
      <c r="O21" s="107"/>
      <c r="P21" s="107"/>
      <c r="Q21" s="53" t="s">
        <v>4</v>
      </c>
      <c r="R21" s="194"/>
      <c r="S21" s="194"/>
      <c r="T21" s="194"/>
      <c r="U21" s="194"/>
      <c r="V21" s="194"/>
      <c r="W21" s="63"/>
      <c r="X21" s="16"/>
      <c r="Y21" s="166"/>
      <c r="Z21" s="166"/>
      <c r="AA21" s="166"/>
      <c r="AB21" s="168"/>
      <c r="AC21" s="166"/>
      <c r="AD21" s="166"/>
      <c r="AE21" s="166"/>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6"/>
      <c r="BB21" s="166"/>
      <c r="BC21" s="166"/>
      <c r="BD21" s="166"/>
      <c r="BE21" s="166"/>
      <c r="BF21" s="166"/>
      <c r="BG21" s="166"/>
      <c r="BH21" s="166"/>
      <c r="BI21" s="166"/>
      <c r="BJ21" s="166"/>
      <c r="BK21" s="166"/>
      <c r="BL21" s="166"/>
      <c r="BM21" s="166"/>
      <c r="BN21" s="166"/>
      <c r="BO21" s="166"/>
      <c r="BP21" s="166"/>
      <c r="BQ21" s="166"/>
      <c r="BR21" s="166"/>
      <c r="BS21" s="166"/>
      <c r="BT21" s="166"/>
      <c r="BU21" s="166"/>
      <c r="BV21" s="166"/>
      <c r="BW21" s="166"/>
      <c r="BX21" s="166"/>
      <c r="BY21" s="166"/>
      <c r="BZ21" s="166"/>
      <c r="CA21" s="166"/>
      <c r="CB21" s="166"/>
      <c r="CC21" s="166"/>
      <c r="CD21" s="166"/>
      <c r="CE21" s="166"/>
      <c r="CF21" s="166"/>
      <c r="CG21" s="166"/>
      <c r="CH21" s="166"/>
      <c r="CI21" s="166"/>
      <c r="CJ21" s="166"/>
      <c r="CK21" s="166"/>
      <c r="CL21" s="166"/>
      <c r="CM21" s="166"/>
      <c r="CN21" s="166"/>
      <c r="CO21" s="166"/>
      <c r="CP21" s="166"/>
      <c r="CQ21" s="166"/>
      <c r="CR21" s="166"/>
      <c r="CS21" s="166"/>
      <c r="CT21" s="166"/>
      <c r="CU21" s="166"/>
      <c r="CV21" s="166"/>
      <c r="CW21" s="136"/>
    </row>
    <row r="22" spans="1:101" s="7" customFormat="1" ht="27" customHeight="1" thickBot="1">
      <c r="A22" s="58"/>
      <c r="B22" s="58"/>
      <c r="C22" s="58"/>
      <c r="D22" s="224" t="s">
        <v>68</v>
      </c>
      <c r="E22" s="225"/>
      <c r="F22" s="225"/>
      <c r="G22" s="225"/>
      <c r="H22" s="225"/>
      <c r="I22" s="225"/>
      <c r="J22" s="225"/>
      <c r="K22" s="225"/>
      <c r="L22" s="225"/>
      <c r="M22" s="225"/>
      <c r="N22" s="225"/>
      <c r="O22" s="225"/>
      <c r="P22" s="225"/>
      <c r="Q22" s="53" t="s">
        <v>35</v>
      </c>
      <c r="R22" s="194"/>
      <c r="S22" s="194"/>
      <c r="T22" s="194"/>
      <c r="U22" s="194"/>
      <c r="V22" s="194"/>
      <c r="W22" s="63"/>
      <c r="X22" s="26"/>
      <c r="Y22" s="166"/>
      <c r="Z22" s="166"/>
      <c r="AA22" s="166"/>
      <c r="AB22" s="168"/>
      <c r="AC22" s="166"/>
      <c r="AD22" s="166"/>
      <c r="AE22" s="166"/>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c r="BX22" s="166"/>
      <c r="BY22" s="166"/>
      <c r="BZ22" s="166"/>
      <c r="CA22" s="166"/>
      <c r="CB22" s="166"/>
      <c r="CC22" s="166"/>
      <c r="CD22" s="166"/>
      <c r="CE22" s="166"/>
      <c r="CF22" s="166"/>
      <c r="CG22" s="166"/>
      <c r="CH22" s="166"/>
      <c r="CI22" s="166"/>
      <c r="CJ22" s="166"/>
      <c r="CK22" s="166"/>
      <c r="CL22" s="166"/>
      <c r="CM22" s="166"/>
      <c r="CN22" s="166"/>
      <c r="CO22" s="166"/>
      <c r="CP22" s="166"/>
      <c r="CQ22" s="166"/>
      <c r="CR22" s="166"/>
      <c r="CS22" s="166"/>
      <c r="CT22" s="166"/>
      <c r="CU22" s="166"/>
      <c r="CV22" s="166"/>
      <c r="CW22" s="136"/>
    </row>
    <row r="23" spans="1:101" s="7" customFormat="1" ht="11.25" customHeight="1">
      <c r="A23" s="131" t="s">
        <v>10</v>
      </c>
      <c r="B23" s="58"/>
      <c r="C23" s="58"/>
      <c r="D23" s="58"/>
      <c r="E23" s="58"/>
      <c r="F23" s="58"/>
      <c r="G23" s="58"/>
      <c r="H23" s="58"/>
      <c r="I23" s="58"/>
      <c r="J23" s="58"/>
      <c r="K23" s="58"/>
      <c r="L23" s="58"/>
      <c r="M23" s="58"/>
      <c r="N23" s="107"/>
      <c r="O23" s="107"/>
      <c r="P23" s="107"/>
      <c r="Q23" s="53"/>
      <c r="R23" s="53"/>
      <c r="S23" s="53"/>
      <c r="T23" s="53"/>
      <c r="U23" s="53"/>
      <c r="V23" s="53"/>
      <c r="W23" s="63"/>
      <c r="X23" s="26"/>
      <c r="Y23" s="166"/>
      <c r="Z23" s="166"/>
      <c r="AA23" s="166"/>
      <c r="AB23" s="168"/>
      <c r="AC23" s="166"/>
      <c r="AD23" s="166"/>
      <c r="AE23" s="166"/>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6"/>
      <c r="BY23" s="166"/>
      <c r="BZ23" s="166"/>
      <c r="CA23" s="166"/>
      <c r="CB23" s="166"/>
      <c r="CC23" s="166"/>
      <c r="CD23" s="166"/>
      <c r="CE23" s="166"/>
      <c r="CF23" s="166"/>
      <c r="CG23" s="166"/>
      <c r="CH23" s="166"/>
      <c r="CI23" s="166"/>
      <c r="CJ23" s="166"/>
      <c r="CK23" s="166"/>
      <c r="CL23" s="166"/>
      <c r="CM23" s="166"/>
      <c r="CN23" s="166"/>
      <c r="CO23" s="166"/>
      <c r="CP23" s="166"/>
      <c r="CQ23" s="166"/>
      <c r="CR23" s="166"/>
      <c r="CS23" s="166"/>
      <c r="CT23" s="166"/>
      <c r="CU23" s="166"/>
      <c r="CV23" s="166"/>
      <c r="CW23" s="136"/>
    </row>
    <row r="24" spans="1:101" s="7" customFormat="1" ht="19.5" customHeight="1">
      <c r="A24" s="126"/>
      <c r="B24" s="226" t="str">
        <f>IF(D8=D17,"*** !!Attention!! SoldTo and ShipTo is empty orSoldTo is the same like ShipTo, can't be processed!  ***",IF(AF6=0,"!!Attention!! ShipTo is empty, Order can'tbe processed!"," "))</f>
        <v>*** !!Attention!! SoldTo and ShipTo is empty orSoldTo is the same like ShipTo, can't be processed!  ***</v>
      </c>
      <c r="C24" s="227"/>
      <c r="D24" s="227"/>
      <c r="E24" s="227"/>
      <c r="F24" s="227"/>
      <c r="G24" s="227"/>
      <c r="H24" s="227"/>
      <c r="I24" s="227"/>
      <c r="J24" s="227"/>
      <c r="K24" s="227"/>
      <c r="L24" s="227"/>
      <c r="M24" s="227"/>
      <c r="N24" s="227"/>
      <c r="O24" s="227"/>
      <c r="P24" s="227"/>
      <c r="Q24" s="227"/>
      <c r="R24" s="227"/>
      <c r="S24" s="227"/>
      <c r="T24" s="227"/>
      <c r="U24" s="227"/>
      <c r="V24" s="227"/>
      <c r="W24" s="125"/>
      <c r="X24" s="26"/>
      <c r="Y24" s="166"/>
      <c r="Z24" s="166"/>
      <c r="AA24" s="166"/>
      <c r="AB24" s="168"/>
      <c r="AC24" s="166"/>
      <c r="AD24" s="166"/>
      <c r="AE24" s="166"/>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6"/>
      <c r="BB24" s="166"/>
      <c r="BC24" s="166"/>
      <c r="BD24" s="166"/>
      <c r="BE24" s="166"/>
      <c r="BF24" s="166"/>
      <c r="BG24" s="166"/>
      <c r="BH24" s="166"/>
      <c r="BI24" s="166"/>
      <c r="BJ24" s="166"/>
      <c r="BK24" s="166"/>
      <c r="BL24" s="166"/>
      <c r="BM24" s="166"/>
      <c r="BN24" s="166"/>
      <c r="BO24" s="166"/>
      <c r="BP24" s="166"/>
      <c r="BQ24" s="166"/>
      <c r="BR24" s="166"/>
      <c r="BS24" s="166"/>
      <c r="BT24" s="166"/>
      <c r="BU24" s="166"/>
      <c r="BV24" s="166"/>
      <c r="BW24" s="166"/>
      <c r="BX24" s="166"/>
      <c r="BY24" s="166"/>
      <c r="BZ24" s="166"/>
      <c r="CA24" s="166"/>
      <c r="CB24" s="166"/>
      <c r="CC24" s="166"/>
      <c r="CD24" s="166"/>
      <c r="CE24" s="166"/>
      <c r="CF24" s="166"/>
      <c r="CG24" s="166"/>
      <c r="CH24" s="166"/>
      <c r="CI24" s="166"/>
      <c r="CJ24" s="166"/>
      <c r="CK24" s="166"/>
      <c r="CL24" s="166"/>
      <c r="CM24" s="166"/>
      <c r="CN24" s="166"/>
      <c r="CO24" s="166"/>
      <c r="CP24" s="166"/>
      <c r="CQ24" s="166"/>
      <c r="CR24" s="166"/>
      <c r="CS24" s="166"/>
      <c r="CT24" s="166"/>
      <c r="CU24" s="166"/>
      <c r="CV24" s="166"/>
      <c r="CW24" s="136"/>
    </row>
    <row r="25" spans="1:101" s="7" customFormat="1" ht="8.25" customHeight="1">
      <c r="A25" s="61"/>
      <c r="B25" s="53"/>
      <c r="C25" s="58"/>
      <c r="D25" s="58"/>
      <c r="E25" s="58"/>
      <c r="F25" s="58"/>
      <c r="G25" s="58"/>
      <c r="H25" s="58"/>
      <c r="I25" s="58"/>
      <c r="J25" s="62"/>
      <c r="K25" s="64"/>
      <c r="L25" s="64"/>
      <c r="M25" s="64"/>
      <c r="N25" s="107"/>
      <c r="O25" s="107"/>
      <c r="P25" s="107"/>
      <c r="Q25" s="64"/>
      <c r="R25" s="58"/>
      <c r="S25" s="58"/>
      <c r="T25" s="58"/>
      <c r="U25" s="58"/>
      <c r="V25" s="58"/>
      <c r="W25" s="63"/>
      <c r="X25" s="8"/>
      <c r="Y25" s="166"/>
      <c r="Z25" s="166"/>
      <c r="AA25" s="166"/>
      <c r="AB25" s="168"/>
      <c r="AC25" s="166"/>
      <c r="AD25" s="166"/>
      <c r="AE25" s="166"/>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6"/>
      <c r="BB25" s="166"/>
      <c r="BC25" s="166"/>
      <c r="BD25" s="166"/>
      <c r="BE25" s="166"/>
      <c r="BF25" s="166"/>
      <c r="BG25" s="166"/>
      <c r="BH25" s="166"/>
      <c r="BI25" s="166"/>
      <c r="BJ25" s="166"/>
      <c r="BK25" s="166"/>
      <c r="BL25" s="166"/>
      <c r="BM25" s="166"/>
      <c r="BN25" s="166"/>
      <c r="BO25" s="166"/>
      <c r="BP25" s="166"/>
      <c r="BQ25" s="166"/>
      <c r="BR25" s="166"/>
      <c r="BS25" s="166"/>
      <c r="BT25" s="166"/>
      <c r="BU25" s="166"/>
      <c r="BV25" s="166"/>
      <c r="BW25" s="166"/>
      <c r="BX25" s="166"/>
      <c r="BY25" s="166"/>
      <c r="BZ25" s="166"/>
      <c r="CA25" s="166"/>
      <c r="CB25" s="166"/>
      <c r="CC25" s="166"/>
      <c r="CD25" s="166"/>
      <c r="CE25" s="166"/>
      <c r="CF25" s="166"/>
      <c r="CG25" s="166"/>
      <c r="CH25" s="166"/>
      <c r="CI25" s="166"/>
      <c r="CJ25" s="166"/>
      <c r="CK25" s="166"/>
      <c r="CL25" s="166"/>
      <c r="CM25" s="166"/>
      <c r="CN25" s="166"/>
      <c r="CO25" s="166"/>
      <c r="CP25" s="166"/>
      <c r="CQ25" s="166"/>
      <c r="CR25" s="166"/>
      <c r="CS25" s="166"/>
      <c r="CT25" s="166"/>
      <c r="CU25" s="166"/>
      <c r="CV25" s="166"/>
      <c r="CW25" s="136"/>
    </row>
    <row r="26" spans="1:101" s="7" customFormat="1" ht="18.75" customHeight="1">
      <c r="A26" s="65" t="s">
        <v>45</v>
      </c>
      <c r="B26" s="66"/>
      <c r="C26" s="66"/>
      <c r="D26" s="66"/>
      <c r="E26" s="66"/>
      <c r="F26" s="66"/>
      <c r="G26" s="66"/>
      <c r="H26" s="66"/>
      <c r="I26" s="66"/>
      <c r="J26" s="66"/>
      <c r="K26" s="66"/>
      <c r="L26" s="66"/>
      <c r="M26" s="66"/>
      <c r="N26" s="66"/>
      <c r="O26" s="66"/>
      <c r="P26" s="66"/>
      <c r="Q26" s="66"/>
      <c r="R26" s="67"/>
      <c r="S26" s="67"/>
      <c r="T26" s="67"/>
      <c r="U26" s="66"/>
      <c r="V26" s="66"/>
      <c r="W26" s="68"/>
      <c r="X26" s="8"/>
      <c r="Y26" s="166"/>
      <c r="Z26" s="166"/>
      <c r="AA26" s="166"/>
      <c r="AB26" s="176" t="s">
        <v>36</v>
      </c>
      <c r="AC26" s="166"/>
      <c r="AD26" s="166"/>
      <c r="AE26" s="166"/>
      <c r="AF26" s="166"/>
      <c r="AG26" s="178" t="s">
        <v>91</v>
      </c>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166"/>
      <c r="BK26" s="166"/>
      <c r="BL26" s="166"/>
      <c r="BM26" s="166"/>
      <c r="BN26" s="166"/>
      <c r="BO26" s="166"/>
      <c r="BP26" s="166"/>
      <c r="BQ26" s="166"/>
      <c r="BR26" s="166"/>
      <c r="BS26" s="166"/>
      <c r="BT26" s="166"/>
      <c r="BU26" s="166"/>
      <c r="BV26" s="166"/>
      <c r="BW26" s="166"/>
      <c r="BX26" s="166"/>
      <c r="BY26" s="166"/>
      <c r="BZ26" s="166"/>
      <c r="CA26" s="166"/>
      <c r="CB26" s="166"/>
      <c r="CC26" s="166"/>
      <c r="CD26" s="166"/>
      <c r="CE26" s="166"/>
      <c r="CF26" s="166"/>
      <c r="CG26" s="166"/>
      <c r="CH26" s="166"/>
      <c r="CI26" s="166"/>
      <c r="CJ26" s="166"/>
      <c r="CK26" s="166"/>
      <c r="CL26" s="166"/>
      <c r="CM26" s="166"/>
      <c r="CN26" s="166"/>
      <c r="CO26" s="166"/>
      <c r="CP26" s="166"/>
      <c r="CQ26" s="166"/>
      <c r="CR26" s="166"/>
      <c r="CS26" s="166"/>
      <c r="CT26" s="166"/>
      <c r="CU26" s="166"/>
      <c r="CV26" s="166"/>
      <c r="CW26" s="136"/>
    </row>
    <row r="27" spans="1:101" s="7" customFormat="1" ht="18.75" customHeight="1">
      <c r="A27" s="112" t="s">
        <v>51</v>
      </c>
      <c r="B27" s="69"/>
      <c r="C27" s="69"/>
      <c r="D27" s="69"/>
      <c r="E27" s="129" t="s">
        <v>65</v>
      </c>
      <c r="F27" s="69"/>
      <c r="G27" s="69"/>
      <c r="H27" s="69"/>
      <c r="I27" s="69"/>
      <c r="J27" s="69"/>
      <c r="K27" s="69"/>
      <c r="L27" s="69"/>
      <c r="M27" s="69"/>
      <c r="N27" s="69"/>
      <c r="O27" s="69"/>
      <c r="P27" s="69"/>
      <c r="Q27" s="70"/>
      <c r="R27" s="71"/>
      <c r="S27" s="71"/>
      <c r="T27" s="71"/>
      <c r="U27" s="70"/>
      <c r="V27" s="70"/>
      <c r="W27" s="72"/>
      <c r="X27" s="8"/>
      <c r="Y27" s="166"/>
      <c r="Z27" s="166"/>
      <c r="AA27" s="166"/>
      <c r="AB27" s="179"/>
      <c r="AC27" s="179"/>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66"/>
      <c r="BQ27" s="166"/>
      <c r="BR27" s="166"/>
      <c r="BS27" s="166"/>
      <c r="BT27" s="166"/>
      <c r="BU27" s="166"/>
      <c r="BV27" s="166"/>
      <c r="BW27" s="166"/>
      <c r="BX27" s="166"/>
      <c r="BY27" s="166"/>
      <c r="BZ27" s="166"/>
      <c r="CA27" s="166"/>
      <c r="CB27" s="166"/>
      <c r="CC27" s="166"/>
      <c r="CD27" s="166"/>
      <c r="CE27" s="166"/>
      <c r="CF27" s="166"/>
      <c r="CG27" s="166"/>
      <c r="CH27" s="166"/>
      <c r="CI27" s="166"/>
      <c r="CJ27" s="166"/>
      <c r="CK27" s="166"/>
      <c r="CL27" s="166"/>
      <c r="CM27" s="166"/>
      <c r="CN27" s="166"/>
      <c r="CO27" s="166"/>
      <c r="CP27" s="166"/>
      <c r="CQ27" s="166"/>
      <c r="CR27" s="166"/>
      <c r="CS27" s="166"/>
      <c r="CT27" s="166"/>
      <c r="CU27" s="166"/>
      <c r="CV27" s="166"/>
      <c r="CW27" s="136"/>
    </row>
    <row r="28" spans="1:101" s="7" customFormat="1" ht="17.25" customHeight="1">
      <c r="A28" s="73"/>
      <c r="B28" s="74"/>
      <c r="C28" s="74"/>
      <c r="D28" s="75"/>
      <c r="E28" s="117" t="s">
        <v>44</v>
      </c>
      <c r="F28" s="118"/>
      <c r="G28" s="118"/>
      <c r="H28" s="118"/>
      <c r="I28" s="118"/>
      <c r="J28" s="119" t="str">
        <f>IF(AT14=1,"Return &amp; Repair",IF(AT14=2,"Advance Part Request",IF(AT14=3,"Life Time Warranty",IF(AT14=4,"DOAL",IF(AT14=5,"Advance Shipment  + Onsite")))))</f>
        <v>DOAL</v>
      </c>
      <c r="K28" s="118"/>
      <c r="L28" s="118"/>
      <c r="M28" s="118"/>
      <c r="N28" s="120"/>
      <c r="O28" s="120"/>
      <c r="P28" s="120"/>
      <c r="Q28" s="120"/>
      <c r="R28" s="120"/>
      <c r="S28" s="120"/>
      <c r="T28" s="121"/>
      <c r="U28" s="76"/>
      <c r="V28" s="76"/>
      <c r="W28" s="72"/>
      <c r="X28" s="8"/>
      <c r="Y28" s="166"/>
      <c r="Z28" s="166"/>
      <c r="AA28" s="166"/>
      <c r="AB28" s="180"/>
      <c r="AC28" s="180"/>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166"/>
      <c r="BJ28" s="166"/>
      <c r="BK28" s="166"/>
      <c r="BL28" s="166"/>
      <c r="BM28" s="166"/>
      <c r="BN28" s="166"/>
      <c r="BO28" s="166"/>
      <c r="BP28" s="166"/>
      <c r="BQ28" s="166"/>
      <c r="BR28" s="166"/>
      <c r="BS28" s="166"/>
      <c r="BT28" s="166"/>
      <c r="BU28" s="166"/>
      <c r="BV28" s="166"/>
      <c r="BW28" s="166"/>
      <c r="BX28" s="166"/>
      <c r="BY28" s="166"/>
      <c r="BZ28" s="166"/>
      <c r="CA28" s="166"/>
      <c r="CB28" s="166"/>
      <c r="CC28" s="166"/>
      <c r="CD28" s="166"/>
      <c r="CE28" s="166"/>
      <c r="CF28" s="166"/>
      <c r="CG28" s="166"/>
      <c r="CH28" s="166"/>
      <c r="CI28" s="166"/>
      <c r="CJ28" s="166"/>
      <c r="CK28" s="166"/>
      <c r="CL28" s="166"/>
      <c r="CM28" s="166"/>
      <c r="CN28" s="166"/>
      <c r="CO28" s="166"/>
      <c r="CP28" s="166"/>
      <c r="CQ28" s="166"/>
      <c r="CR28" s="166"/>
      <c r="CS28" s="166"/>
      <c r="CT28" s="166"/>
      <c r="CU28" s="166"/>
      <c r="CV28" s="166"/>
      <c r="CW28" s="136"/>
    </row>
    <row r="29" spans="1:101" s="7" customFormat="1" ht="22.5" customHeight="1">
      <c r="A29" s="73"/>
      <c r="B29" s="74"/>
      <c r="C29" s="74"/>
      <c r="D29" s="71"/>
      <c r="E29" s="228" t="str">
        <f>AG14</f>
        <v>Please provide information to the initial RMA request where you are facing a DOA. Kindly be reminded that you must remove any all options from the defective unit (MDAs, Memory Cards ext), power cords, cables prior to shipping the defective. These devices are removed during the repair of the defective unit and AVAYA is will not be able to provide replacement if not removed. Please also make sure you are sending only the defective unit(s) for same serial number(s) provided on the form to avoid any delays in processing the repair. Please send your request to emearepair@avaya.com.</v>
      </c>
      <c r="F29" s="229"/>
      <c r="G29" s="229"/>
      <c r="H29" s="229"/>
      <c r="I29" s="229"/>
      <c r="J29" s="229"/>
      <c r="K29" s="229"/>
      <c r="L29" s="229"/>
      <c r="M29" s="229"/>
      <c r="N29" s="229"/>
      <c r="O29" s="229"/>
      <c r="P29" s="229"/>
      <c r="Q29" s="229"/>
      <c r="R29" s="229"/>
      <c r="S29" s="229"/>
      <c r="T29" s="230"/>
      <c r="U29" s="76"/>
      <c r="V29" s="76"/>
      <c r="W29" s="72"/>
      <c r="X29" s="8"/>
      <c r="Y29" s="166"/>
      <c r="Z29" s="166"/>
      <c r="AA29" s="166"/>
      <c r="AB29" s="176"/>
      <c r="AC29" s="176"/>
      <c r="AD29" s="166"/>
      <c r="AE29" s="166"/>
      <c r="AF29" s="166"/>
      <c r="AG29" s="166" t="s">
        <v>66</v>
      </c>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6"/>
      <c r="BL29" s="166"/>
      <c r="BM29" s="166"/>
      <c r="BN29" s="166"/>
      <c r="BO29" s="166"/>
      <c r="BP29" s="166"/>
      <c r="BQ29" s="166"/>
      <c r="BR29" s="166"/>
      <c r="BS29" s="166"/>
      <c r="BT29" s="166"/>
      <c r="BU29" s="166"/>
      <c r="BV29" s="166"/>
      <c r="BW29" s="166"/>
      <c r="BX29" s="166"/>
      <c r="BY29" s="166"/>
      <c r="BZ29" s="166"/>
      <c r="CA29" s="166"/>
      <c r="CB29" s="166"/>
      <c r="CC29" s="166"/>
      <c r="CD29" s="166"/>
      <c r="CE29" s="166"/>
      <c r="CF29" s="166"/>
      <c r="CG29" s="166"/>
      <c r="CH29" s="166"/>
      <c r="CI29" s="166"/>
      <c r="CJ29" s="166"/>
      <c r="CK29" s="166"/>
      <c r="CL29" s="166"/>
      <c r="CM29" s="166"/>
      <c r="CN29" s="166"/>
      <c r="CO29" s="166"/>
      <c r="CP29" s="166"/>
      <c r="CQ29" s="166"/>
      <c r="CR29" s="166"/>
      <c r="CS29" s="166"/>
      <c r="CT29" s="166"/>
      <c r="CU29" s="166"/>
      <c r="CV29" s="166"/>
      <c r="CW29" s="136"/>
    </row>
    <row r="30" spans="1:101" s="7" customFormat="1" ht="34.5" customHeight="1">
      <c r="A30" s="73"/>
      <c r="B30" s="74"/>
      <c r="C30" s="74"/>
      <c r="D30" s="71"/>
      <c r="E30" s="231"/>
      <c r="F30" s="229"/>
      <c r="G30" s="229"/>
      <c r="H30" s="229"/>
      <c r="I30" s="229"/>
      <c r="J30" s="229"/>
      <c r="K30" s="229"/>
      <c r="L30" s="229"/>
      <c r="M30" s="229"/>
      <c r="N30" s="229"/>
      <c r="O30" s="229"/>
      <c r="P30" s="229"/>
      <c r="Q30" s="229"/>
      <c r="R30" s="229"/>
      <c r="S30" s="229"/>
      <c r="T30" s="230"/>
      <c r="U30" s="76"/>
      <c r="V30" s="76"/>
      <c r="W30" s="72"/>
      <c r="X30" s="8"/>
      <c r="Y30" s="166"/>
      <c r="Z30" s="166"/>
      <c r="AA30" s="166"/>
      <c r="AB30" s="166"/>
      <c r="AC30" s="166"/>
      <c r="AD30" s="166"/>
      <c r="AE30" s="166"/>
      <c r="AF30" s="166"/>
      <c r="AG30" s="181" t="s">
        <v>71</v>
      </c>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166"/>
      <c r="CA30" s="166"/>
      <c r="CB30" s="166"/>
      <c r="CC30" s="166"/>
      <c r="CD30" s="166"/>
      <c r="CE30" s="166"/>
      <c r="CF30" s="166"/>
      <c r="CG30" s="166"/>
      <c r="CH30" s="166"/>
      <c r="CI30" s="166"/>
      <c r="CJ30" s="166"/>
      <c r="CK30" s="166"/>
      <c r="CL30" s="166"/>
      <c r="CM30" s="166"/>
      <c r="CN30" s="166"/>
      <c r="CO30" s="166"/>
      <c r="CP30" s="166"/>
      <c r="CQ30" s="166"/>
      <c r="CR30" s="166"/>
      <c r="CS30" s="166"/>
      <c r="CT30" s="166"/>
      <c r="CU30" s="166"/>
      <c r="CV30" s="166"/>
      <c r="CW30" s="136"/>
    </row>
    <row r="31" spans="1:101" s="7" customFormat="1" ht="111.75" customHeight="1">
      <c r="A31" s="73"/>
      <c r="B31" s="74"/>
      <c r="C31" s="130"/>
      <c r="D31" s="71"/>
      <c r="E31" s="232"/>
      <c r="F31" s="233"/>
      <c r="G31" s="233"/>
      <c r="H31" s="233"/>
      <c r="I31" s="233"/>
      <c r="J31" s="233"/>
      <c r="K31" s="233"/>
      <c r="L31" s="233"/>
      <c r="M31" s="233"/>
      <c r="N31" s="233"/>
      <c r="O31" s="233"/>
      <c r="P31" s="233"/>
      <c r="Q31" s="233"/>
      <c r="R31" s="233"/>
      <c r="S31" s="233"/>
      <c r="T31" s="234"/>
      <c r="U31" s="76"/>
      <c r="V31" s="76"/>
      <c r="W31" s="72"/>
      <c r="X31" s="8"/>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S31" s="166"/>
      <c r="BT31" s="166"/>
      <c r="BU31" s="166"/>
      <c r="BV31" s="166"/>
      <c r="BW31" s="166"/>
      <c r="BX31" s="166"/>
      <c r="BY31" s="166"/>
      <c r="BZ31" s="166"/>
      <c r="CA31" s="166"/>
      <c r="CB31" s="166"/>
      <c r="CC31" s="166"/>
      <c r="CD31" s="166"/>
      <c r="CE31" s="166"/>
      <c r="CF31" s="166"/>
      <c r="CG31" s="166"/>
      <c r="CH31" s="166"/>
      <c r="CI31" s="166"/>
      <c r="CJ31" s="166"/>
      <c r="CK31" s="166"/>
      <c r="CL31" s="166"/>
      <c r="CM31" s="166"/>
      <c r="CN31" s="166"/>
      <c r="CO31" s="166"/>
      <c r="CP31" s="166"/>
      <c r="CQ31" s="166"/>
      <c r="CR31" s="166"/>
      <c r="CS31" s="166"/>
      <c r="CT31" s="166"/>
      <c r="CU31" s="166"/>
      <c r="CV31" s="166"/>
      <c r="CW31" s="136"/>
    </row>
    <row r="32" spans="1:101" s="7" customFormat="1" ht="8.25" customHeight="1">
      <c r="A32" s="73"/>
      <c r="B32" s="74"/>
      <c r="C32" s="74"/>
      <c r="D32" s="74"/>
      <c r="E32" s="74"/>
      <c r="F32" s="74"/>
      <c r="G32" s="74"/>
      <c r="H32" s="74"/>
      <c r="I32" s="74"/>
      <c r="J32" s="74"/>
      <c r="K32" s="74"/>
      <c r="L32" s="74"/>
      <c r="M32" s="74"/>
      <c r="N32" s="74"/>
      <c r="O32" s="74"/>
      <c r="P32" s="74"/>
      <c r="Q32" s="74"/>
      <c r="R32" s="74"/>
      <c r="S32" s="74"/>
      <c r="T32" s="74"/>
      <c r="U32" s="74"/>
      <c r="V32" s="74"/>
      <c r="W32" s="72"/>
      <c r="X32" s="8"/>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6"/>
      <c r="CC32" s="166"/>
      <c r="CD32" s="166"/>
      <c r="CE32" s="166"/>
      <c r="CF32" s="166"/>
      <c r="CG32" s="166"/>
      <c r="CH32" s="166"/>
      <c r="CI32" s="166"/>
      <c r="CJ32" s="166"/>
      <c r="CK32" s="166"/>
      <c r="CL32" s="166"/>
      <c r="CM32" s="166"/>
      <c r="CN32" s="166"/>
      <c r="CO32" s="166"/>
      <c r="CP32" s="166"/>
      <c r="CQ32" s="166"/>
      <c r="CR32" s="166"/>
      <c r="CS32" s="166"/>
      <c r="CT32" s="166"/>
      <c r="CU32" s="166"/>
      <c r="CV32" s="166"/>
      <c r="CW32" s="136"/>
    </row>
    <row r="33" spans="1:101" s="7" customFormat="1" ht="13.5" customHeight="1">
      <c r="A33" s="73"/>
      <c r="B33" s="74"/>
      <c r="C33" s="74"/>
      <c r="D33" s="74"/>
      <c r="E33" s="111" t="s">
        <v>52</v>
      </c>
      <c r="F33" s="111"/>
      <c r="G33" s="111"/>
      <c r="H33" s="111"/>
      <c r="I33" s="110" t="str">
        <f>AG15</f>
        <v>emearepair@avaya.com</v>
      </c>
      <c r="J33" s="109"/>
      <c r="K33" s="109"/>
      <c r="L33" s="109"/>
      <c r="M33" s="74"/>
      <c r="N33" s="74"/>
      <c r="O33" s="74"/>
      <c r="P33" s="74"/>
      <c r="Q33" s="74"/>
      <c r="R33" s="74"/>
      <c r="S33" s="74"/>
      <c r="T33" s="74"/>
      <c r="U33" s="74"/>
      <c r="V33" s="74"/>
      <c r="W33" s="72"/>
      <c r="X33" s="8"/>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6"/>
      <c r="BW33" s="166"/>
      <c r="BX33" s="166"/>
      <c r="BY33" s="166"/>
      <c r="BZ33" s="166"/>
      <c r="CA33" s="166"/>
      <c r="CB33" s="166"/>
      <c r="CC33" s="166"/>
      <c r="CD33" s="166"/>
      <c r="CE33" s="166"/>
      <c r="CF33" s="166"/>
      <c r="CG33" s="166"/>
      <c r="CH33" s="166"/>
      <c r="CI33" s="166"/>
      <c r="CJ33" s="166"/>
      <c r="CK33" s="166"/>
      <c r="CL33" s="166"/>
      <c r="CM33" s="166"/>
      <c r="CN33" s="166"/>
      <c r="CO33" s="166"/>
      <c r="CP33" s="166"/>
      <c r="CQ33" s="166"/>
      <c r="CR33" s="166"/>
      <c r="CS33" s="166"/>
      <c r="CT33" s="166"/>
      <c r="CU33" s="166"/>
      <c r="CV33" s="166"/>
      <c r="CW33" s="136"/>
    </row>
    <row r="34" spans="1:101" s="7" customFormat="1" ht="8.25" customHeight="1">
      <c r="A34" s="73"/>
      <c r="B34" s="74"/>
      <c r="C34" s="74"/>
      <c r="D34" s="71"/>
      <c r="E34" s="74"/>
      <c r="F34" s="71"/>
      <c r="G34" s="74"/>
      <c r="H34" s="71"/>
      <c r="I34" s="74"/>
      <c r="J34" s="71"/>
      <c r="K34" s="74"/>
      <c r="L34" s="71"/>
      <c r="M34" s="74"/>
      <c r="N34" s="71"/>
      <c r="O34" s="74"/>
      <c r="P34" s="71"/>
      <c r="Q34" s="74"/>
      <c r="R34" s="71"/>
      <c r="S34" s="74"/>
      <c r="T34" s="74"/>
      <c r="U34" s="74"/>
      <c r="V34" s="76"/>
      <c r="W34" s="72"/>
      <c r="X34" s="8"/>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6"/>
      <c r="BQ34" s="166"/>
      <c r="BR34" s="166"/>
      <c r="BS34" s="166"/>
      <c r="BT34" s="166"/>
      <c r="BU34" s="166"/>
      <c r="BV34" s="166"/>
      <c r="BW34" s="166"/>
      <c r="BX34" s="166"/>
      <c r="BY34" s="166"/>
      <c r="BZ34" s="166"/>
      <c r="CA34" s="166"/>
      <c r="CB34" s="166"/>
      <c r="CC34" s="166"/>
      <c r="CD34" s="166"/>
      <c r="CE34" s="166"/>
      <c r="CF34" s="166"/>
      <c r="CG34" s="166"/>
      <c r="CH34" s="166"/>
      <c r="CI34" s="166"/>
      <c r="CJ34" s="166"/>
      <c r="CK34" s="166"/>
      <c r="CL34" s="166"/>
      <c r="CM34" s="166"/>
      <c r="CN34" s="166"/>
      <c r="CO34" s="166"/>
      <c r="CP34" s="166"/>
      <c r="CQ34" s="166"/>
      <c r="CR34" s="166"/>
      <c r="CS34" s="166"/>
      <c r="CT34" s="166"/>
      <c r="CU34" s="166"/>
      <c r="CV34" s="166"/>
      <c r="CW34" s="136"/>
    </row>
    <row r="35" spans="1:101" s="7" customFormat="1" ht="31.5" customHeight="1">
      <c r="A35" s="73"/>
      <c r="B35" s="74"/>
      <c r="C35" s="238" t="s">
        <v>88</v>
      </c>
      <c r="D35" s="239"/>
      <c r="E35" s="239"/>
      <c r="F35" s="239"/>
      <c r="G35" s="239"/>
      <c r="H35" s="239"/>
      <c r="I35" s="239"/>
      <c r="J35" s="239"/>
      <c r="K35" s="239"/>
      <c r="L35" s="239"/>
      <c r="M35" s="239"/>
      <c r="N35" s="235" t="s">
        <v>90</v>
      </c>
      <c r="O35" s="236"/>
      <c r="P35" s="236"/>
      <c r="Q35" s="236"/>
      <c r="R35" s="236"/>
      <c r="S35" s="236"/>
      <c r="T35" s="236"/>
      <c r="U35" s="236"/>
      <c r="V35" s="236"/>
      <c r="W35" s="237"/>
      <c r="X35" s="8"/>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6"/>
      <c r="BR35" s="166"/>
      <c r="BS35" s="166"/>
      <c r="BT35" s="166"/>
      <c r="BU35" s="166"/>
      <c r="BV35" s="166"/>
      <c r="BW35" s="166"/>
      <c r="BX35" s="166"/>
      <c r="BY35" s="166"/>
      <c r="BZ35" s="166"/>
      <c r="CA35" s="166"/>
      <c r="CB35" s="166"/>
      <c r="CC35" s="166"/>
      <c r="CD35" s="166"/>
      <c r="CE35" s="166"/>
      <c r="CF35" s="166"/>
      <c r="CG35" s="166"/>
      <c r="CH35" s="166"/>
      <c r="CI35" s="166"/>
      <c r="CJ35" s="166"/>
      <c r="CK35" s="166"/>
      <c r="CL35" s="166"/>
      <c r="CM35" s="166"/>
      <c r="CN35" s="166"/>
      <c r="CO35" s="166"/>
      <c r="CP35" s="166"/>
      <c r="CQ35" s="166"/>
      <c r="CR35" s="166"/>
      <c r="CS35" s="166"/>
      <c r="CT35" s="166"/>
      <c r="CU35" s="166"/>
      <c r="CV35" s="166"/>
      <c r="CW35" s="136"/>
    </row>
    <row r="36" spans="1:101" s="7" customFormat="1" ht="12" customHeight="1" thickBot="1">
      <c r="A36" s="77"/>
      <c r="B36" s="78"/>
      <c r="C36" s="78"/>
      <c r="D36" s="78"/>
      <c r="E36" s="78"/>
      <c r="F36" s="78"/>
      <c r="G36" s="78"/>
      <c r="H36" s="78"/>
      <c r="I36" s="78"/>
      <c r="J36" s="78"/>
      <c r="K36" s="78"/>
      <c r="L36" s="79"/>
      <c r="M36" s="79"/>
      <c r="N36" s="79"/>
      <c r="O36" s="79"/>
      <c r="P36" s="79"/>
      <c r="Q36" s="80"/>
      <c r="R36" s="80"/>
      <c r="S36" s="80"/>
      <c r="T36" s="80"/>
      <c r="U36" s="80"/>
      <c r="V36" s="80"/>
      <c r="W36" s="81"/>
      <c r="X36" s="8"/>
      <c r="Y36" s="166"/>
      <c r="Z36" s="166"/>
      <c r="AA36" s="166"/>
      <c r="AB36" s="166"/>
      <c r="AC36" s="166"/>
      <c r="AD36" s="141"/>
      <c r="AE36" s="141"/>
      <c r="AF36" s="141"/>
      <c r="AG36" s="141"/>
      <c r="AH36" s="141"/>
      <c r="AI36" s="141"/>
      <c r="AJ36" s="141"/>
      <c r="AK36" s="141"/>
      <c r="AL36" s="141"/>
      <c r="AM36" s="141"/>
      <c r="AN36" s="141"/>
      <c r="AO36" s="141"/>
      <c r="AP36" s="141"/>
      <c r="AQ36" s="141"/>
      <c r="AR36" s="141"/>
      <c r="AS36" s="141"/>
      <c r="AT36" s="141"/>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6"/>
      <c r="BX36" s="166"/>
      <c r="BY36" s="166"/>
      <c r="BZ36" s="166"/>
      <c r="CA36" s="166"/>
      <c r="CB36" s="166"/>
      <c r="CC36" s="166"/>
      <c r="CD36" s="166"/>
      <c r="CE36" s="166"/>
      <c r="CF36" s="166"/>
      <c r="CG36" s="166"/>
      <c r="CH36" s="166"/>
      <c r="CI36" s="166"/>
      <c r="CJ36" s="166"/>
      <c r="CK36" s="166"/>
      <c r="CL36" s="166"/>
      <c r="CM36" s="166"/>
      <c r="CN36" s="166"/>
      <c r="CO36" s="166"/>
      <c r="CP36" s="166"/>
      <c r="CQ36" s="166"/>
      <c r="CR36" s="166"/>
      <c r="CS36" s="166"/>
      <c r="CT36" s="166"/>
      <c r="CU36" s="166"/>
      <c r="CV36" s="166"/>
      <c r="CW36" s="136"/>
    </row>
    <row r="37" spans="1:46" ht="7.5" customHeight="1">
      <c r="A37" s="82"/>
      <c r="B37" s="82"/>
      <c r="C37" s="82"/>
      <c r="D37" s="82"/>
      <c r="E37" s="82"/>
      <c r="F37" s="82"/>
      <c r="G37" s="82"/>
      <c r="H37" s="82"/>
      <c r="I37" s="82"/>
      <c r="J37" s="82"/>
      <c r="K37" s="82"/>
      <c r="L37" s="82"/>
      <c r="M37" s="82"/>
      <c r="N37" s="82"/>
      <c r="O37" s="82"/>
      <c r="P37" s="82"/>
      <c r="Q37" s="82"/>
      <c r="R37" s="82"/>
      <c r="S37" s="82"/>
      <c r="T37" s="83"/>
      <c r="U37" s="82"/>
      <c r="V37" s="82"/>
      <c r="W37" s="82"/>
      <c r="AD37" s="166"/>
      <c r="AE37" s="166"/>
      <c r="AF37" s="166"/>
      <c r="AG37" s="166"/>
      <c r="AH37" s="166"/>
      <c r="AI37" s="166"/>
      <c r="AJ37" s="166"/>
      <c r="AK37" s="166"/>
      <c r="AL37" s="166"/>
      <c r="AM37" s="166"/>
      <c r="AN37" s="166"/>
      <c r="AO37" s="166"/>
      <c r="AP37" s="166"/>
      <c r="AQ37" s="166"/>
      <c r="AR37" s="166"/>
      <c r="AS37" s="166"/>
      <c r="AT37" s="166"/>
    </row>
    <row r="38" spans="1:101" s="7" customFormat="1" ht="15" customHeight="1">
      <c r="A38" s="84" t="s">
        <v>17</v>
      </c>
      <c r="B38" s="84"/>
      <c r="C38" s="84"/>
      <c r="D38" s="85"/>
      <c r="E38" s="84"/>
      <c r="F38" s="84"/>
      <c r="G38" s="86"/>
      <c r="H38" s="84"/>
      <c r="I38" s="84"/>
      <c r="J38" s="84"/>
      <c r="K38" s="84"/>
      <c r="L38" s="84"/>
      <c r="M38" s="84"/>
      <c r="N38" s="84"/>
      <c r="O38" s="84"/>
      <c r="P38" s="84"/>
      <c r="Q38" s="84"/>
      <c r="R38" s="84"/>
      <c r="S38" s="84"/>
      <c r="T38" s="85"/>
      <c r="U38" s="87"/>
      <c r="V38" s="87"/>
      <c r="W38" s="87"/>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6"/>
      <c r="BH38" s="166"/>
      <c r="BI38" s="166"/>
      <c r="BJ38" s="166"/>
      <c r="BK38" s="166"/>
      <c r="BL38" s="166"/>
      <c r="BM38" s="166"/>
      <c r="BN38" s="166"/>
      <c r="BO38" s="166"/>
      <c r="BP38" s="166"/>
      <c r="BQ38" s="166"/>
      <c r="BR38" s="166"/>
      <c r="BS38" s="166"/>
      <c r="BT38" s="166"/>
      <c r="BU38" s="166"/>
      <c r="BV38" s="166"/>
      <c r="BW38" s="166"/>
      <c r="BX38" s="166"/>
      <c r="BY38" s="166"/>
      <c r="BZ38" s="166"/>
      <c r="CA38" s="166"/>
      <c r="CB38" s="166"/>
      <c r="CC38" s="166"/>
      <c r="CD38" s="166"/>
      <c r="CE38" s="166"/>
      <c r="CF38" s="166"/>
      <c r="CG38" s="166"/>
      <c r="CH38" s="166"/>
      <c r="CI38" s="166"/>
      <c r="CJ38" s="166"/>
      <c r="CK38" s="166"/>
      <c r="CL38" s="166"/>
      <c r="CM38" s="166"/>
      <c r="CN38" s="166"/>
      <c r="CO38" s="166"/>
      <c r="CP38" s="166"/>
      <c r="CQ38" s="166"/>
      <c r="CR38" s="166"/>
      <c r="CS38" s="166"/>
      <c r="CT38" s="166"/>
      <c r="CU38" s="166"/>
      <c r="CV38" s="166"/>
      <c r="CW38" s="136"/>
    </row>
    <row r="39" spans="1:101" s="7" customFormat="1" ht="8.25" customHeight="1">
      <c r="A39" s="84"/>
      <c r="B39" s="84"/>
      <c r="C39" s="84"/>
      <c r="D39" s="85"/>
      <c r="E39" s="84"/>
      <c r="F39" s="84"/>
      <c r="G39" s="86"/>
      <c r="H39" s="84"/>
      <c r="I39" s="84"/>
      <c r="J39" s="84"/>
      <c r="K39" s="84"/>
      <c r="L39" s="84"/>
      <c r="M39" s="84"/>
      <c r="N39" s="84"/>
      <c r="O39" s="84"/>
      <c r="P39" s="84"/>
      <c r="Q39" s="84"/>
      <c r="R39" s="84"/>
      <c r="S39" s="84"/>
      <c r="T39" s="85"/>
      <c r="U39" s="87"/>
      <c r="V39" s="87"/>
      <c r="W39" s="87"/>
      <c r="Y39" s="166"/>
      <c r="Z39" s="166"/>
      <c r="AA39" s="166"/>
      <c r="AB39" s="166"/>
      <c r="AC39" s="166"/>
      <c r="AD39" s="148"/>
      <c r="AE39" s="148"/>
      <c r="AF39" s="148"/>
      <c r="AG39" s="148"/>
      <c r="AH39" s="148"/>
      <c r="AI39" s="148"/>
      <c r="AJ39" s="148"/>
      <c r="AK39" s="148"/>
      <c r="AL39" s="148"/>
      <c r="AM39" s="148"/>
      <c r="AN39" s="148"/>
      <c r="AO39" s="148"/>
      <c r="AP39" s="148"/>
      <c r="AQ39" s="148"/>
      <c r="AR39" s="148"/>
      <c r="AS39" s="148"/>
      <c r="AT39" s="148"/>
      <c r="AU39" s="166"/>
      <c r="AV39" s="166"/>
      <c r="AW39" s="166"/>
      <c r="AX39" s="166"/>
      <c r="AY39" s="166"/>
      <c r="AZ39" s="166"/>
      <c r="BA39" s="166"/>
      <c r="BB39" s="166"/>
      <c r="BC39" s="166"/>
      <c r="BD39" s="166"/>
      <c r="BE39" s="166"/>
      <c r="BF39" s="166"/>
      <c r="BG39" s="166"/>
      <c r="BH39" s="166"/>
      <c r="BI39" s="166"/>
      <c r="BJ39" s="166"/>
      <c r="BK39" s="166"/>
      <c r="BL39" s="166"/>
      <c r="BM39" s="166"/>
      <c r="BN39" s="166"/>
      <c r="BO39" s="166"/>
      <c r="BP39" s="166"/>
      <c r="BQ39" s="166"/>
      <c r="BR39" s="166"/>
      <c r="BS39" s="166"/>
      <c r="BT39" s="166"/>
      <c r="BU39" s="166"/>
      <c r="BV39" s="166"/>
      <c r="BW39" s="166"/>
      <c r="BX39" s="166"/>
      <c r="BY39" s="166"/>
      <c r="BZ39" s="166"/>
      <c r="CA39" s="166"/>
      <c r="CB39" s="166"/>
      <c r="CC39" s="166"/>
      <c r="CD39" s="166"/>
      <c r="CE39" s="166"/>
      <c r="CF39" s="166"/>
      <c r="CG39" s="166"/>
      <c r="CH39" s="166"/>
      <c r="CI39" s="166"/>
      <c r="CJ39" s="166"/>
      <c r="CK39" s="166"/>
      <c r="CL39" s="166"/>
      <c r="CM39" s="166"/>
      <c r="CN39" s="166"/>
      <c r="CO39" s="166"/>
      <c r="CP39" s="166"/>
      <c r="CQ39" s="166"/>
      <c r="CR39" s="166"/>
      <c r="CS39" s="166"/>
      <c r="CT39" s="166"/>
      <c r="CU39" s="166"/>
      <c r="CV39" s="166"/>
      <c r="CW39" s="136"/>
    </row>
    <row r="40" spans="1:101" s="6" customFormat="1" ht="35.25" customHeight="1">
      <c r="A40" s="88" t="s">
        <v>2</v>
      </c>
      <c r="B40" s="198" t="s">
        <v>16</v>
      </c>
      <c r="C40" s="199"/>
      <c r="D40" s="199"/>
      <c r="E40" s="200"/>
      <c r="F40" s="209" t="s">
        <v>6</v>
      </c>
      <c r="G40" s="210"/>
      <c r="H40" s="210"/>
      <c r="I40" s="211"/>
      <c r="J40" s="198" t="s">
        <v>15</v>
      </c>
      <c r="K40" s="200"/>
      <c r="L40" s="211" t="s">
        <v>47</v>
      </c>
      <c r="M40" s="199"/>
      <c r="N40" s="199"/>
      <c r="O40" s="200"/>
      <c r="P40" s="211" t="s">
        <v>13</v>
      </c>
      <c r="Q40" s="199"/>
      <c r="R40" s="199"/>
      <c r="S40" s="200"/>
      <c r="T40" s="89" t="s">
        <v>7</v>
      </c>
      <c r="U40" s="209" t="s">
        <v>9</v>
      </c>
      <c r="V40" s="209"/>
      <c r="W40" s="90" t="s">
        <v>14</v>
      </c>
      <c r="X40" s="5"/>
      <c r="Y40" s="148"/>
      <c r="Z40" s="148"/>
      <c r="AA40" s="148"/>
      <c r="AB40" s="148"/>
      <c r="AC40" s="148"/>
      <c r="AD40" s="166"/>
      <c r="AE40" s="166"/>
      <c r="AF40" s="166"/>
      <c r="AG40" s="166"/>
      <c r="AH40" s="166"/>
      <c r="AI40" s="166"/>
      <c r="AJ40" s="166"/>
      <c r="AK40" s="166"/>
      <c r="AL40" s="166"/>
      <c r="AM40" s="166"/>
      <c r="AN40" s="166"/>
      <c r="AO40" s="166"/>
      <c r="AP40" s="166"/>
      <c r="AQ40" s="166"/>
      <c r="AR40" s="166"/>
      <c r="AS40" s="166"/>
      <c r="AT40" s="166"/>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8"/>
      <c r="BR40" s="148"/>
      <c r="BS40" s="148"/>
      <c r="BT40" s="148"/>
      <c r="BU40" s="148"/>
      <c r="BV40" s="148"/>
      <c r="BW40" s="148"/>
      <c r="BX40" s="148"/>
      <c r="BY40" s="148"/>
      <c r="BZ40" s="148"/>
      <c r="CA40" s="148"/>
      <c r="CB40" s="148"/>
      <c r="CC40" s="148"/>
      <c r="CD40" s="148"/>
      <c r="CE40" s="148"/>
      <c r="CF40" s="148"/>
      <c r="CG40" s="148"/>
      <c r="CH40" s="148"/>
      <c r="CI40" s="148"/>
      <c r="CJ40" s="148"/>
      <c r="CK40" s="148"/>
      <c r="CL40" s="148"/>
      <c r="CM40" s="148"/>
      <c r="CN40" s="148"/>
      <c r="CO40" s="148"/>
      <c r="CP40" s="148"/>
      <c r="CQ40" s="148"/>
      <c r="CR40" s="148"/>
      <c r="CS40" s="148"/>
      <c r="CT40" s="148"/>
      <c r="CU40" s="148"/>
      <c r="CV40" s="148"/>
      <c r="CW40" s="133"/>
    </row>
    <row r="41" spans="1:101" s="7" customFormat="1" ht="33.75" customHeight="1">
      <c r="A41" s="91">
        <v>1</v>
      </c>
      <c r="B41" s="201"/>
      <c r="C41" s="202"/>
      <c r="D41" s="202"/>
      <c r="E41" s="203"/>
      <c r="F41" s="183"/>
      <c r="G41" s="183"/>
      <c r="H41" s="183"/>
      <c r="I41" s="201"/>
      <c r="J41" s="44"/>
      <c r="K41" s="44"/>
      <c r="L41" s="201"/>
      <c r="M41" s="202"/>
      <c r="N41" s="202"/>
      <c r="O41" s="203"/>
      <c r="P41" s="206" t="s">
        <v>63</v>
      </c>
      <c r="Q41" s="207"/>
      <c r="R41" s="207"/>
      <c r="S41" s="208"/>
      <c r="T41" s="44"/>
      <c r="U41" s="183"/>
      <c r="V41" s="183"/>
      <c r="W41" s="43"/>
      <c r="X41" s="8"/>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166"/>
      <c r="BJ41" s="166"/>
      <c r="BK41" s="166"/>
      <c r="BL41" s="166"/>
      <c r="BM41" s="166"/>
      <c r="BN41" s="166"/>
      <c r="BO41" s="166"/>
      <c r="BP41" s="166"/>
      <c r="BQ41" s="166"/>
      <c r="BR41" s="166"/>
      <c r="BS41" s="166"/>
      <c r="BT41" s="166"/>
      <c r="BU41" s="166"/>
      <c r="BV41" s="166"/>
      <c r="BW41" s="166"/>
      <c r="BX41" s="166"/>
      <c r="BY41" s="166"/>
      <c r="BZ41" s="166"/>
      <c r="CA41" s="166"/>
      <c r="CB41" s="166"/>
      <c r="CC41" s="166"/>
      <c r="CD41" s="166"/>
      <c r="CE41" s="166"/>
      <c r="CF41" s="166"/>
      <c r="CG41" s="166"/>
      <c r="CH41" s="166"/>
      <c r="CI41" s="166"/>
      <c r="CJ41" s="166"/>
      <c r="CK41" s="166"/>
      <c r="CL41" s="166"/>
      <c r="CM41" s="166"/>
      <c r="CN41" s="166"/>
      <c r="CO41" s="166"/>
      <c r="CP41" s="166"/>
      <c r="CQ41" s="166"/>
      <c r="CR41" s="166"/>
      <c r="CS41" s="166"/>
      <c r="CT41" s="166"/>
      <c r="CU41" s="166"/>
      <c r="CV41" s="166"/>
      <c r="CW41" s="136"/>
    </row>
    <row r="42" spans="1:101" s="7" customFormat="1" ht="33.75" customHeight="1">
      <c r="A42" s="91">
        <v>2</v>
      </c>
      <c r="B42" s="201"/>
      <c r="C42" s="202"/>
      <c r="D42" s="202"/>
      <c r="E42" s="203"/>
      <c r="F42" s="183"/>
      <c r="G42" s="183"/>
      <c r="H42" s="183"/>
      <c r="I42" s="201"/>
      <c r="J42" s="44"/>
      <c r="K42" s="44"/>
      <c r="L42" s="215"/>
      <c r="M42" s="216"/>
      <c r="N42" s="216"/>
      <c r="O42" s="217"/>
      <c r="P42" s="220"/>
      <c r="Q42" s="221"/>
      <c r="R42" s="221"/>
      <c r="S42" s="222"/>
      <c r="T42" s="44"/>
      <c r="U42" s="183"/>
      <c r="V42" s="183"/>
      <c r="W42" s="43"/>
      <c r="X42" s="8"/>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6"/>
      <c r="BA42" s="166"/>
      <c r="BB42" s="166"/>
      <c r="BC42" s="166"/>
      <c r="BD42" s="166"/>
      <c r="BE42" s="166"/>
      <c r="BF42" s="166"/>
      <c r="BG42" s="166"/>
      <c r="BH42" s="166"/>
      <c r="BI42" s="166"/>
      <c r="BJ42" s="166"/>
      <c r="BK42" s="166"/>
      <c r="BL42" s="166"/>
      <c r="BM42" s="166"/>
      <c r="BN42" s="166"/>
      <c r="BO42" s="166"/>
      <c r="BP42" s="166"/>
      <c r="BQ42" s="166"/>
      <c r="BR42" s="166"/>
      <c r="BS42" s="166"/>
      <c r="BT42" s="166"/>
      <c r="BU42" s="166"/>
      <c r="BV42" s="166"/>
      <c r="BW42" s="166"/>
      <c r="BX42" s="166"/>
      <c r="BY42" s="166"/>
      <c r="BZ42" s="166"/>
      <c r="CA42" s="166"/>
      <c r="CB42" s="166"/>
      <c r="CC42" s="166"/>
      <c r="CD42" s="166"/>
      <c r="CE42" s="166"/>
      <c r="CF42" s="166"/>
      <c r="CG42" s="166"/>
      <c r="CH42" s="166"/>
      <c r="CI42" s="166"/>
      <c r="CJ42" s="166"/>
      <c r="CK42" s="166"/>
      <c r="CL42" s="166"/>
      <c r="CM42" s="166"/>
      <c r="CN42" s="166"/>
      <c r="CO42" s="166"/>
      <c r="CP42" s="166"/>
      <c r="CQ42" s="166"/>
      <c r="CR42" s="166"/>
      <c r="CS42" s="166"/>
      <c r="CT42" s="166"/>
      <c r="CU42" s="166"/>
      <c r="CV42" s="166"/>
      <c r="CW42" s="136"/>
    </row>
    <row r="43" spans="1:101" s="7" customFormat="1" ht="33.75" customHeight="1">
      <c r="A43" s="91">
        <v>3</v>
      </c>
      <c r="B43" s="201"/>
      <c r="C43" s="202"/>
      <c r="D43" s="202"/>
      <c r="E43" s="203"/>
      <c r="F43" s="183"/>
      <c r="G43" s="183"/>
      <c r="H43" s="183"/>
      <c r="I43" s="201"/>
      <c r="J43" s="44"/>
      <c r="K43" s="44"/>
      <c r="L43" s="201"/>
      <c r="M43" s="202"/>
      <c r="N43" s="202"/>
      <c r="O43" s="203"/>
      <c r="P43" s="201"/>
      <c r="Q43" s="202"/>
      <c r="R43" s="202"/>
      <c r="S43" s="203"/>
      <c r="T43" s="44"/>
      <c r="U43" s="183"/>
      <c r="V43" s="183"/>
      <c r="W43" s="43"/>
      <c r="X43" s="8"/>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166"/>
      <c r="BJ43" s="166"/>
      <c r="BK43" s="166"/>
      <c r="BL43" s="166"/>
      <c r="BM43" s="166"/>
      <c r="BN43" s="166"/>
      <c r="BO43" s="166"/>
      <c r="BP43" s="166"/>
      <c r="BQ43" s="166"/>
      <c r="BR43" s="166"/>
      <c r="BS43" s="166"/>
      <c r="BT43" s="166"/>
      <c r="BU43" s="166"/>
      <c r="BV43" s="166"/>
      <c r="BW43" s="166"/>
      <c r="BX43" s="166"/>
      <c r="BY43" s="166"/>
      <c r="BZ43" s="166"/>
      <c r="CA43" s="166"/>
      <c r="CB43" s="166"/>
      <c r="CC43" s="166"/>
      <c r="CD43" s="166"/>
      <c r="CE43" s="166"/>
      <c r="CF43" s="166"/>
      <c r="CG43" s="166"/>
      <c r="CH43" s="166"/>
      <c r="CI43" s="166"/>
      <c r="CJ43" s="166"/>
      <c r="CK43" s="166"/>
      <c r="CL43" s="166"/>
      <c r="CM43" s="166"/>
      <c r="CN43" s="166"/>
      <c r="CO43" s="166"/>
      <c r="CP43" s="166"/>
      <c r="CQ43" s="166"/>
      <c r="CR43" s="166"/>
      <c r="CS43" s="166"/>
      <c r="CT43" s="166"/>
      <c r="CU43" s="166"/>
      <c r="CV43" s="166"/>
      <c r="CW43" s="136"/>
    </row>
    <row r="44" spans="1:101" s="7" customFormat="1" ht="33.75" customHeight="1">
      <c r="A44" s="91">
        <v>4</v>
      </c>
      <c r="B44" s="201"/>
      <c r="C44" s="202"/>
      <c r="D44" s="202"/>
      <c r="E44" s="203"/>
      <c r="F44" s="183"/>
      <c r="G44" s="183"/>
      <c r="H44" s="183"/>
      <c r="I44" s="201"/>
      <c r="J44" s="44"/>
      <c r="K44" s="44"/>
      <c r="L44" s="201"/>
      <c r="M44" s="202"/>
      <c r="N44" s="202"/>
      <c r="O44" s="203"/>
      <c r="P44" s="201"/>
      <c r="Q44" s="202"/>
      <c r="R44" s="202"/>
      <c r="S44" s="203"/>
      <c r="T44" s="44"/>
      <c r="U44" s="183"/>
      <c r="V44" s="183"/>
      <c r="W44" s="43"/>
      <c r="X44" s="8"/>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6"/>
      <c r="BL44" s="166"/>
      <c r="BM44" s="166"/>
      <c r="BN44" s="166"/>
      <c r="BO44" s="166"/>
      <c r="BP44" s="166"/>
      <c r="BQ44" s="166"/>
      <c r="BR44" s="166"/>
      <c r="BS44" s="166"/>
      <c r="BT44" s="166"/>
      <c r="BU44" s="166"/>
      <c r="BV44" s="166"/>
      <c r="BW44" s="166"/>
      <c r="BX44" s="166"/>
      <c r="BY44" s="166"/>
      <c r="BZ44" s="166"/>
      <c r="CA44" s="166"/>
      <c r="CB44" s="166"/>
      <c r="CC44" s="166"/>
      <c r="CD44" s="166"/>
      <c r="CE44" s="166"/>
      <c r="CF44" s="166"/>
      <c r="CG44" s="166"/>
      <c r="CH44" s="166"/>
      <c r="CI44" s="166"/>
      <c r="CJ44" s="166"/>
      <c r="CK44" s="166"/>
      <c r="CL44" s="166"/>
      <c r="CM44" s="166"/>
      <c r="CN44" s="166"/>
      <c r="CO44" s="166"/>
      <c r="CP44" s="166"/>
      <c r="CQ44" s="166"/>
      <c r="CR44" s="166"/>
      <c r="CS44" s="166"/>
      <c r="CT44" s="166"/>
      <c r="CU44" s="166"/>
      <c r="CV44" s="166"/>
      <c r="CW44" s="136"/>
    </row>
    <row r="45" spans="1:101" s="7" customFormat="1" ht="33.75" customHeight="1">
      <c r="A45" s="91">
        <v>5</v>
      </c>
      <c r="B45" s="201"/>
      <c r="C45" s="202"/>
      <c r="D45" s="202"/>
      <c r="E45" s="203"/>
      <c r="F45" s="183"/>
      <c r="G45" s="183"/>
      <c r="H45" s="183"/>
      <c r="I45" s="201"/>
      <c r="J45" s="44"/>
      <c r="K45" s="44"/>
      <c r="L45" s="201"/>
      <c r="M45" s="202"/>
      <c r="N45" s="202"/>
      <c r="O45" s="203"/>
      <c r="P45" s="201"/>
      <c r="Q45" s="202"/>
      <c r="R45" s="202"/>
      <c r="S45" s="203"/>
      <c r="T45" s="44"/>
      <c r="U45" s="183"/>
      <c r="V45" s="183"/>
      <c r="W45" s="43"/>
      <c r="X45" s="8"/>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166"/>
      <c r="BJ45" s="166"/>
      <c r="BK45" s="166"/>
      <c r="BL45" s="166"/>
      <c r="BM45" s="166"/>
      <c r="BN45" s="166"/>
      <c r="BO45" s="166"/>
      <c r="BP45" s="166"/>
      <c r="BQ45" s="166"/>
      <c r="BR45" s="166"/>
      <c r="BS45" s="166"/>
      <c r="BT45" s="166"/>
      <c r="BU45" s="166"/>
      <c r="BV45" s="166"/>
      <c r="BW45" s="166"/>
      <c r="BX45" s="166"/>
      <c r="BY45" s="166"/>
      <c r="BZ45" s="166"/>
      <c r="CA45" s="166"/>
      <c r="CB45" s="166"/>
      <c r="CC45" s="166"/>
      <c r="CD45" s="166"/>
      <c r="CE45" s="166"/>
      <c r="CF45" s="166"/>
      <c r="CG45" s="166"/>
      <c r="CH45" s="166"/>
      <c r="CI45" s="166"/>
      <c r="CJ45" s="166"/>
      <c r="CK45" s="166"/>
      <c r="CL45" s="166"/>
      <c r="CM45" s="166"/>
      <c r="CN45" s="166"/>
      <c r="CO45" s="166"/>
      <c r="CP45" s="166"/>
      <c r="CQ45" s="166"/>
      <c r="CR45" s="166"/>
      <c r="CS45" s="166"/>
      <c r="CT45" s="166"/>
      <c r="CU45" s="166"/>
      <c r="CV45" s="166"/>
      <c r="CW45" s="136"/>
    </row>
    <row r="46" spans="1:101" s="7" customFormat="1" ht="33.75" customHeight="1">
      <c r="A46" s="92"/>
      <c r="B46" s="93"/>
      <c r="C46" s="93"/>
      <c r="D46" s="93"/>
      <c r="E46" s="93"/>
      <c r="F46" s="93"/>
      <c r="G46" s="93"/>
      <c r="H46" s="93"/>
      <c r="I46" s="93"/>
      <c r="J46" s="94"/>
      <c r="K46" s="94"/>
      <c r="L46" s="94"/>
      <c r="M46" s="93"/>
      <c r="N46" s="93"/>
      <c r="O46" s="93"/>
      <c r="P46" s="93"/>
      <c r="Q46" s="93"/>
      <c r="R46" s="93"/>
      <c r="S46" s="93"/>
      <c r="T46" s="95"/>
      <c r="U46" s="96"/>
      <c r="V46" s="96"/>
      <c r="W46" s="96"/>
      <c r="X46" s="8"/>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6"/>
      <c r="BI46" s="166"/>
      <c r="BJ46" s="166"/>
      <c r="BK46" s="166"/>
      <c r="BL46" s="166"/>
      <c r="BM46" s="166"/>
      <c r="BN46" s="166"/>
      <c r="BO46" s="166"/>
      <c r="BP46" s="166"/>
      <c r="BQ46" s="166"/>
      <c r="BR46" s="166"/>
      <c r="BS46" s="166"/>
      <c r="BT46" s="166"/>
      <c r="BU46" s="166"/>
      <c r="BV46" s="166"/>
      <c r="BW46" s="166"/>
      <c r="BX46" s="166"/>
      <c r="BY46" s="166"/>
      <c r="BZ46" s="166"/>
      <c r="CA46" s="166"/>
      <c r="CB46" s="166"/>
      <c r="CC46" s="166"/>
      <c r="CD46" s="166"/>
      <c r="CE46" s="166"/>
      <c r="CF46" s="166"/>
      <c r="CG46" s="166"/>
      <c r="CH46" s="166"/>
      <c r="CI46" s="166"/>
      <c r="CJ46" s="166"/>
      <c r="CK46" s="166"/>
      <c r="CL46" s="166"/>
      <c r="CM46" s="166"/>
      <c r="CN46" s="166"/>
      <c r="CO46" s="166"/>
      <c r="CP46" s="166"/>
      <c r="CQ46" s="166"/>
      <c r="CR46" s="166"/>
      <c r="CS46" s="166"/>
      <c r="CT46" s="166"/>
      <c r="CU46" s="166"/>
      <c r="CV46" s="166"/>
      <c r="CW46" s="136"/>
    </row>
    <row r="47" spans="1:101" s="7" customFormat="1" ht="33.75" customHeight="1">
      <c r="A47" s="93" t="s">
        <v>12</v>
      </c>
      <c r="B47" s="93"/>
      <c r="C47" s="97"/>
      <c r="D47" s="218"/>
      <c r="E47" s="219"/>
      <c r="F47" s="219"/>
      <c r="G47" s="219"/>
      <c r="H47" s="219"/>
      <c r="I47" s="219"/>
      <c r="J47" s="219"/>
      <c r="K47" s="219"/>
      <c r="L47" s="219"/>
      <c r="M47" s="219"/>
      <c r="N47" s="219"/>
      <c r="O47" s="219"/>
      <c r="P47" s="219"/>
      <c r="Q47" s="219"/>
      <c r="R47" s="219"/>
      <c r="S47" s="98"/>
      <c r="T47" s="95"/>
      <c r="U47" s="96"/>
      <c r="V47" s="96"/>
      <c r="W47" s="96"/>
      <c r="X47" s="8"/>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6"/>
      <c r="BQ47" s="166"/>
      <c r="BR47" s="166"/>
      <c r="BS47" s="166"/>
      <c r="BT47" s="166"/>
      <c r="BU47" s="166"/>
      <c r="BV47" s="166"/>
      <c r="BW47" s="166"/>
      <c r="BX47" s="166"/>
      <c r="BY47" s="166"/>
      <c r="BZ47" s="166"/>
      <c r="CA47" s="166"/>
      <c r="CB47" s="166"/>
      <c r="CC47" s="166"/>
      <c r="CD47" s="166"/>
      <c r="CE47" s="166"/>
      <c r="CF47" s="166"/>
      <c r="CG47" s="166"/>
      <c r="CH47" s="166"/>
      <c r="CI47" s="166"/>
      <c r="CJ47" s="166"/>
      <c r="CK47" s="166"/>
      <c r="CL47" s="166"/>
      <c r="CM47" s="166"/>
      <c r="CN47" s="166"/>
      <c r="CO47" s="166"/>
      <c r="CP47" s="166"/>
      <c r="CQ47" s="166"/>
      <c r="CR47" s="166"/>
      <c r="CS47" s="166"/>
      <c r="CT47" s="166"/>
      <c r="CU47" s="166"/>
      <c r="CV47" s="166"/>
      <c r="CW47" s="136"/>
    </row>
    <row r="48" spans="1:101" s="7" customFormat="1" ht="33.75" customHeight="1">
      <c r="A48" s="99"/>
      <c r="B48" s="93"/>
      <c r="C48" s="97"/>
      <c r="D48" s="223"/>
      <c r="E48" s="214"/>
      <c r="F48" s="214"/>
      <c r="G48" s="214"/>
      <c r="H48" s="214"/>
      <c r="I48" s="214"/>
      <c r="J48" s="214"/>
      <c r="K48" s="214"/>
      <c r="L48" s="214"/>
      <c r="M48" s="214"/>
      <c r="N48" s="214"/>
      <c r="O48" s="214"/>
      <c r="P48" s="214"/>
      <c r="Q48" s="214"/>
      <c r="R48" s="214"/>
      <c r="S48" s="98"/>
      <c r="T48" s="95"/>
      <c r="U48" s="96"/>
      <c r="V48" s="96"/>
      <c r="W48" s="96"/>
      <c r="X48" s="8"/>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6"/>
      <c r="BM48" s="166"/>
      <c r="BN48" s="166"/>
      <c r="BO48" s="166"/>
      <c r="BP48" s="166"/>
      <c r="BQ48" s="166"/>
      <c r="BR48" s="166"/>
      <c r="BS48" s="166"/>
      <c r="BT48" s="166"/>
      <c r="BU48" s="166"/>
      <c r="BV48" s="166"/>
      <c r="BW48" s="166"/>
      <c r="BX48" s="166"/>
      <c r="BY48" s="166"/>
      <c r="BZ48" s="166"/>
      <c r="CA48" s="166"/>
      <c r="CB48" s="166"/>
      <c r="CC48" s="166"/>
      <c r="CD48" s="166"/>
      <c r="CE48" s="166"/>
      <c r="CF48" s="166"/>
      <c r="CG48" s="166"/>
      <c r="CH48" s="166"/>
      <c r="CI48" s="166"/>
      <c r="CJ48" s="166"/>
      <c r="CK48" s="166"/>
      <c r="CL48" s="166"/>
      <c r="CM48" s="166"/>
      <c r="CN48" s="166"/>
      <c r="CO48" s="166"/>
      <c r="CP48" s="166"/>
      <c r="CQ48" s="166"/>
      <c r="CR48" s="166"/>
      <c r="CS48" s="166"/>
      <c r="CT48" s="166"/>
      <c r="CU48" s="166"/>
      <c r="CV48" s="166"/>
      <c r="CW48" s="136"/>
    </row>
    <row r="49" spans="1:101" s="7" customFormat="1" ht="28.5" customHeight="1">
      <c r="A49" s="99" t="s">
        <v>11</v>
      </c>
      <c r="B49" s="93"/>
      <c r="C49" s="97"/>
      <c r="D49" s="213"/>
      <c r="E49" s="214"/>
      <c r="F49" s="214"/>
      <c r="G49" s="214"/>
      <c r="H49" s="214"/>
      <c r="I49" s="214"/>
      <c r="J49" s="214"/>
      <c r="K49" s="214"/>
      <c r="L49" s="214"/>
      <c r="M49" s="214"/>
      <c r="N49" s="214"/>
      <c r="O49" s="214"/>
      <c r="P49" s="214"/>
      <c r="Q49" s="214"/>
      <c r="R49" s="214"/>
      <c r="S49" s="98"/>
      <c r="T49" s="95"/>
      <c r="U49" s="96"/>
      <c r="V49" s="96"/>
      <c r="W49" s="9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6"/>
      <c r="BW49" s="166"/>
      <c r="BX49" s="166"/>
      <c r="BY49" s="166"/>
      <c r="BZ49" s="166"/>
      <c r="CA49" s="166"/>
      <c r="CB49" s="166"/>
      <c r="CC49" s="166"/>
      <c r="CD49" s="166"/>
      <c r="CE49" s="166"/>
      <c r="CF49" s="166"/>
      <c r="CG49" s="166"/>
      <c r="CH49" s="166"/>
      <c r="CI49" s="166"/>
      <c r="CJ49" s="166"/>
      <c r="CK49" s="166"/>
      <c r="CL49" s="166"/>
      <c r="CM49" s="166"/>
      <c r="CN49" s="166"/>
      <c r="CO49" s="166"/>
      <c r="CP49" s="166"/>
      <c r="CQ49" s="166"/>
      <c r="CR49" s="166"/>
      <c r="CS49" s="166"/>
      <c r="CT49" s="166"/>
      <c r="CU49" s="166"/>
      <c r="CV49" s="166"/>
      <c r="CW49" s="136"/>
    </row>
    <row r="50" spans="1:101" s="7" customFormat="1" ht="21" customHeight="1">
      <c r="A50" s="100" t="s">
        <v>10</v>
      </c>
      <c r="B50" s="100"/>
      <c r="C50" s="97"/>
      <c r="D50" s="97"/>
      <c r="E50" s="101"/>
      <c r="F50" s="98"/>
      <c r="G50" s="98"/>
      <c r="H50" s="102"/>
      <c r="I50" s="102"/>
      <c r="J50" s="97"/>
      <c r="K50" s="97"/>
      <c r="L50" s="101"/>
      <c r="M50" s="98"/>
      <c r="N50" s="102"/>
      <c r="O50" s="102"/>
      <c r="P50" s="102"/>
      <c r="Q50" s="102"/>
      <c r="R50" s="102"/>
      <c r="S50" s="98"/>
      <c r="T50" s="101"/>
      <c r="U50" s="103"/>
      <c r="V50" s="103"/>
      <c r="W50" s="103"/>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6"/>
      <c r="BR50" s="166"/>
      <c r="BS50" s="166"/>
      <c r="BT50" s="166"/>
      <c r="BU50" s="166"/>
      <c r="BV50" s="166"/>
      <c r="BW50" s="166"/>
      <c r="BX50" s="166"/>
      <c r="BY50" s="166"/>
      <c r="BZ50" s="166"/>
      <c r="CA50" s="166"/>
      <c r="CB50" s="166"/>
      <c r="CC50" s="166"/>
      <c r="CD50" s="166"/>
      <c r="CE50" s="166"/>
      <c r="CF50" s="166"/>
      <c r="CG50" s="166"/>
      <c r="CH50" s="166"/>
      <c r="CI50" s="166"/>
      <c r="CJ50" s="166"/>
      <c r="CK50" s="166"/>
      <c r="CL50" s="166"/>
      <c r="CM50" s="166"/>
      <c r="CN50" s="166"/>
      <c r="CO50" s="166"/>
      <c r="CP50" s="166"/>
      <c r="CQ50" s="166"/>
      <c r="CR50" s="166"/>
      <c r="CS50" s="166"/>
      <c r="CT50" s="166"/>
      <c r="CU50" s="166"/>
      <c r="CV50" s="166"/>
      <c r="CW50" s="136"/>
    </row>
    <row r="51" spans="1:101" s="7" customFormat="1" ht="18.75" customHeight="1">
      <c r="A51" s="11"/>
      <c r="B51" s="17"/>
      <c r="C51" s="4"/>
      <c r="D51" s="4"/>
      <c r="E51" s="2"/>
      <c r="F51" s="3"/>
      <c r="G51" s="4"/>
      <c r="H51" s="4"/>
      <c r="I51" s="4"/>
      <c r="J51" s="8"/>
      <c r="K51" s="8"/>
      <c r="M51" s="4"/>
      <c r="N51" s="4"/>
      <c r="O51" s="4"/>
      <c r="P51" s="4"/>
      <c r="Q51" s="4"/>
      <c r="R51" s="4"/>
      <c r="S51" s="4"/>
      <c r="T51" s="4"/>
      <c r="U51" s="4"/>
      <c r="V51" s="4"/>
      <c r="W51" s="4"/>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6"/>
      <c r="BR51" s="166"/>
      <c r="BS51" s="166"/>
      <c r="BT51" s="166"/>
      <c r="BU51" s="166"/>
      <c r="BV51" s="166"/>
      <c r="BW51" s="166"/>
      <c r="BX51" s="166"/>
      <c r="BY51" s="166"/>
      <c r="BZ51" s="166"/>
      <c r="CA51" s="166"/>
      <c r="CB51" s="166"/>
      <c r="CC51" s="166"/>
      <c r="CD51" s="166"/>
      <c r="CE51" s="166"/>
      <c r="CF51" s="166"/>
      <c r="CG51" s="166"/>
      <c r="CH51" s="166"/>
      <c r="CI51" s="166"/>
      <c r="CJ51" s="166"/>
      <c r="CK51" s="166"/>
      <c r="CL51" s="166"/>
      <c r="CM51" s="166"/>
      <c r="CN51" s="166"/>
      <c r="CO51" s="166"/>
      <c r="CP51" s="166"/>
      <c r="CQ51" s="166"/>
      <c r="CR51" s="166"/>
      <c r="CS51" s="166"/>
      <c r="CT51" s="166"/>
      <c r="CU51" s="166"/>
      <c r="CV51" s="166"/>
      <c r="CW51" s="136"/>
    </row>
    <row r="52" spans="1:101" s="7" customFormat="1" ht="18.75" customHeight="1">
      <c r="A52" s="11"/>
      <c r="B52" s="17"/>
      <c r="C52" s="4"/>
      <c r="D52" s="4"/>
      <c r="E52" s="2"/>
      <c r="F52" s="4"/>
      <c r="G52" s="4"/>
      <c r="H52" s="4"/>
      <c r="I52" s="4"/>
      <c r="J52" s="8"/>
      <c r="K52" s="8"/>
      <c r="M52" s="4"/>
      <c r="N52" s="4"/>
      <c r="O52" s="4"/>
      <c r="P52" s="4"/>
      <c r="Q52" s="4"/>
      <c r="R52" s="4"/>
      <c r="S52" s="4"/>
      <c r="T52" s="4"/>
      <c r="U52" s="4"/>
      <c r="V52" s="4"/>
      <c r="W52" s="4"/>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6"/>
      <c r="BR52" s="166"/>
      <c r="BS52" s="166"/>
      <c r="BT52" s="166"/>
      <c r="BU52" s="166"/>
      <c r="BV52" s="166"/>
      <c r="BW52" s="166"/>
      <c r="BX52" s="166"/>
      <c r="BY52" s="166"/>
      <c r="BZ52" s="166"/>
      <c r="CA52" s="166"/>
      <c r="CB52" s="166"/>
      <c r="CC52" s="166"/>
      <c r="CD52" s="166"/>
      <c r="CE52" s="166"/>
      <c r="CF52" s="166"/>
      <c r="CG52" s="166"/>
      <c r="CH52" s="166"/>
      <c r="CI52" s="166"/>
      <c r="CJ52" s="166"/>
      <c r="CK52" s="166"/>
      <c r="CL52" s="166"/>
      <c r="CM52" s="166"/>
      <c r="CN52" s="166"/>
      <c r="CO52" s="166"/>
      <c r="CP52" s="166"/>
      <c r="CQ52" s="166"/>
      <c r="CR52" s="166"/>
      <c r="CS52" s="166"/>
      <c r="CT52" s="166"/>
      <c r="CU52" s="166"/>
      <c r="CV52" s="166"/>
      <c r="CW52" s="136"/>
    </row>
    <row r="53" spans="1:101" s="7" customFormat="1" ht="11.25" customHeight="1">
      <c r="A53" s="11"/>
      <c r="C53" s="4"/>
      <c r="D53" s="4"/>
      <c r="E53" s="2"/>
      <c r="F53" s="3"/>
      <c r="G53" s="4"/>
      <c r="H53" s="4"/>
      <c r="I53" s="4"/>
      <c r="J53" s="8"/>
      <c r="K53" s="8"/>
      <c r="M53" s="4"/>
      <c r="N53" s="4"/>
      <c r="O53" s="4"/>
      <c r="P53" s="4"/>
      <c r="Q53" s="4"/>
      <c r="R53" s="4"/>
      <c r="S53" s="4"/>
      <c r="T53" s="4"/>
      <c r="U53" s="4"/>
      <c r="V53" s="4"/>
      <c r="W53" s="4"/>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6"/>
      <c r="BR53" s="166"/>
      <c r="BS53" s="166"/>
      <c r="BT53" s="166"/>
      <c r="BU53" s="166"/>
      <c r="BV53" s="166"/>
      <c r="BW53" s="166"/>
      <c r="BX53" s="166"/>
      <c r="BY53" s="166"/>
      <c r="BZ53" s="166"/>
      <c r="CA53" s="166"/>
      <c r="CB53" s="166"/>
      <c r="CC53" s="166"/>
      <c r="CD53" s="166"/>
      <c r="CE53" s="166"/>
      <c r="CF53" s="166"/>
      <c r="CG53" s="166"/>
      <c r="CH53" s="166"/>
      <c r="CI53" s="166"/>
      <c r="CJ53" s="166"/>
      <c r="CK53" s="166"/>
      <c r="CL53" s="166"/>
      <c r="CM53" s="166"/>
      <c r="CN53" s="166"/>
      <c r="CO53" s="166"/>
      <c r="CP53" s="166"/>
      <c r="CQ53" s="166"/>
      <c r="CR53" s="166"/>
      <c r="CS53" s="166"/>
      <c r="CT53" s="166"/>
      <c r="CU53" s="166"/>
      <c r="CV53" s="166"/>
      <c r="CW53" s="136"/>
    </row>
    <row r="54" spans="1:101" s="7" customFormat="1" ht="21.75" customHeight="1">
      <c r="A54" s="14"/>
      <c r="C54" s="4"/>
      <c r="D54" s="4"/>
      <c r="E54" s="2"/>
      <c r="F54" s="4"/>
      <c r="G54" s="4"/>
      <c r="H54" s="4"/>
      <c r="I54" s="4"/>
      <c r="J54" s="8"/>
      <c r="K54" s="8"/>
      <c r="M54" s="4"/>
      <c r="N54" s="4"/>
      <c r="O54" s="4"/>
      <c r="P54" s="4"/>
      <c r="Q54" s="4"/>
      <c r="R54" s="4"/>
      <c r="S54" s="4"/>
      <c r="T54" s="4"/>
      <c r="U54" s="4"/>
      <c r="V54" s="4"/>
      <c r="W54" s="4"/>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6"/>
      <c r="BQ54" s="166"/>
      <c r="BR54" s="166"/>
      <c r="BS54" s="166"/>
      <c r="BT54" s="166"/>
      <c r="BU54" s="166"/>
      <c r="BV54" s="166"/>
      <c r="BW54" s="166"/>
      <c r="BX54" s="166"/>
      <c r="BY54" s="166"/>
      <c r="BZ54" s="166"/>
      <c r="CA54" s="166"/>
      <c r="CB54" s="166"/>
      <c r="CC54" s="166"/>
      <c r="CD54" s="166"/>
      <c r="CE54" s="166"/>
      <c r="CF54" s="166"/>
      <c r="CG54" s="166"/>
      <c r="CH54" s="166"/>
      <c r="CI54" s="166"/>
      <c r="CJ54" s="166"/>
      <c r="CK54" s="166"/>
      <c r="CL54" s="166"/>
      <c r="CM54" s="166"/>
      <c r="CN54" s="166"/>
      <c r="CO54" s="166"/>
      <c r="CP54" s="166"/>
      <c r="CQ54" s="166"/>
      <c r="CR54" s="166"/>
      <c r="CS54" s="166"/>
      <c r="CT54" s="166"/>
      <c r="CU54" s="166"/>
      <c r="CV54" s="166"/>
      <c r="CW54" s="136"/>
    </row>
    <row r="55" spans="1:101" s="7" customFormat="1" ht="12" customHeight="1">
      <c r="A55" s="11"/>
      <c r="C55" s="4"/>
      <c r="D55" s="4"/>
      <c r="E55" s="2"/>
      <c r="F55" s="3"/>
      <c r="G55" s="4"/>
      <c r="H55" s="4"/>
      <c r="I55" s="4"/>
      <c r="J55" s="8"/>
      <c r="K55" s="8"/>
      <c r="M55" s="4"/>
      <c r="N55" s="4"/>
      <c r="O55" s="4"/>
      <c r="P55" s="4"/>
      <c r="Q55" s="4"/>
      <c r="R55" s="4"/>
      <c r="S55" s="4"/>
      <c r="T55" s="4"/>
      <c r="U55" s="4"/>
      <c r="V55" s="4"/>
      <c r="W55" s="4"/>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6"/>
      <c r="BM55" s="166"/>
      <c r="BN55" s="166"/>
      <c r="BO55" s="166"/>
      <c r="BP55" s="166"/>
      <c r="BQ55" s="166"/>
      <c r="BR55" s="166"/>
      <c r="BS55" s="166"/>
      <c r="BT55" s="166"/>
      <c r="BU55" s="166"/>
      <c r="BV55" s="166"/>
      <c r="BW55" s="166"/>
      <c r="BX55" s="166"/>
      <c r="BY55" s="166"/>
      <c r="BZ55" s="166"/>
      <c r="CA55" s="166"/>
      <c r="CB55" s="166"/>
      <c r="CC55" s="166"/>
      <c r="CD55" s="166"/>
      <c r="CE55" s="166"/>
      <c r="CF55" s="166"/>
      <c r="CG55" s="166"/>
      <c r="CH55" s="166"/>
      <c r="CI55" s="166"/>
      <c r="CJ55" s="166"/>
      <c r="CK55" s="166"/>
      <c r="CL55" s="166"/>
      <c r="CM55" s="166"/>
      <c r="CN55" s="166"/>
      <c r="CO55" s="166"/>
      <c r="CP55" s="166"/>
      <c r="CQ55" s="166"/>
      <c r="CR55" s="166"/>
      <c r="CS55" s="166"/>
      <c r="CT55" s="166"/>
      <c r="CU55" s="166"/>
      <c r="CV55" s="166"/>
      <c r="CW55" s="136"/>
    </row>
    <row r="56" spans="1:101" s="7" customFormat="1" ht="12" customHeight="1">
      <c r="A56" s="11"/>
      <c r="C56" s="4"/>
      <c r="D56" s="4"/>
      <c r="E56" s="2"/>
      <c r="F56" s="4"/>
      <c r="G56" s="4"/>
      <c r="H56" s="4"/>
      <c r="I56" s="4"/>
      <c r="J56" s="8"/>
      <c r="K56" s="8"/>
      <c r="M56" s="4"/>
      <c r="N56" s="4"/>
      <c r="O56" s="4"/>
      <c r="P56" s="4"/>
      <c r="Q56" s="4"/>
      <c r="R56" s="4"/>
      <c r="S56" s="4"/>
      <c r="T56" s="4"/>
      <c r="U56" s="4"/>
      <c r="V56" s="4"/>
      <c r="W56" s="4"/>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6"/>
      <c r="BR56" s="166"/>
      <c r="BS56" s="166"/>
      <c r="BT56" s="166"/>
      <c r="BU56" s="166"/>
      <c r="BV56" s="166"/>
      <c r="BW56" s="166"/>
      <c r="BX56" s="166"/>
      <c r="BY56" s="166"/>
      <c r="BZ56" s="166"/>
      <c r="CA56" s="166"/>
      <c r="CB56" s="166"/>
      <c r="CC56" s="166"/>
      <c r="CD56" s="166"/>
      <c r="CE56" s="166"/>
      <c r="CF56" s="166"/>
      <c r="CG56" s="166"/>
      <c r="CH56" s="166"/>
      <c r="CI56" s="166"/>
      <c r="CJ56" s="166"/>
      <c r="CK56" s="166"/>
      <c r="CL56" s="166"/>
      <c r="CM56" s="166"/>
      <c r="CN56" s="166"/>
      <c r="CO56" s="166"/>
      <c r="CP56" s="166"/>
      <c r="CQ56" s="166"/>
      <c r="CR56" s="166"/>
      <c r="CS56" s="166"/>
      <c r="CT56" s="166"/>
      <c r="CU56" s="166"/>
      <c r="CV56" s="166"/>
      <c r="CW56" s="136"/>
    </row>
    <row r="57" spans="1:101" s="7" customFormat="1" ht="12" customHeight="1">
      <c r="A57" s="1"/>
      <c r="B57" s="1"/>
      <c r="C57" s="4"/>
      <c r="D57" s="4"/>
      <c r="E57" s="2"/>
      <c r="F57" s="3"/>
      <c r="G57" s="4"/>
      <c r="H57" s="4"/>
      <c r="I57" s="4"/>
      <c r="J57" s="4"/>
      <c r="K57" s="4"/>
      <c r="L57" s="4"/>
      <c r="M57" s="1"/>
      <c r="N57" s="1"/>
      <c r="O57" s="1"/>
      <c r="P57" s="1"/>
      <c r="Q57" s="1"/>
      <c r="R57" s="1"/>
      <c r="S57" s="1"/>
      <c r="T57" s="12"/>
      <c r="U57" s="1"/>
      <c r="V57" s="1"/>
      <c r="W57" s="1"/>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6"/>
      <c r="BR57" s="166"/>
      <c r="BS57" s="166"/>
      <c r="BT57" s="166"/>
      <c r="BU57" s="166"/>
      <c r="BV57" s="166"/>
      <c r="BW57" s="166"/>
      <c r="BX57" s="166"/>
      <c r="BY57" s="166"/>
      <c r="BZ57" s="166"/>
      <c r="CA57" s="166"/>
      <c r="CB57" s="166"/>
      <c r="CC57" s="166"/>
      <c r="CD57" s="166"/>
      <c r="CE57" s="166"/>
      <c r="CF57" s="166"/>
      <c r="CG57" s="166"/>
      <c r="CH57" s="166"/>
      <c r="CI57" s="166"/>
      <c r="CJ57" s="166"/>
      <c r="CK57" s="166"/>
      <c r="CL57" s="166"/>
      <c r="CM57" s="166"/>
      <c r="CN57" s="166"/>
      <c r="CO57" s="166"/>
      <c r="CP57" s="166"/>
      <c r="CQ57" s="166"/>
      <c r="CR57" s="166"/>
      <c r="CS57" s="166"/>
      <c r="CT57" s="166"/>
      <c r="CU57" s="166"/>
      <c r="CV57" s="166"/>
      <c r="CW57" s="136"/>
    </row>
    <row r="58" spans="1:101" s="7" customFormat="1" ht="12" customHeight="1">
      <c r="A58" s="1"/>
      <c r="B58" s="1"/>
      <c r="C58" s="4"/>
      <c r="D58" s="4"/>
      <c r="E58" s="2"/>
      <c r="F58" s="4"/>
      <c r="G58" s="4"/>
      <c r="H58" s="4"/>
      <c r="I58" s="4"/>
      <c r="J58" s="4"/>
      <c r="K58" s="4"/>
      <c r="L58" s="4"/>
      <c r="M58" s="1"/>
      <c r="N58" s="1"/>
      <c r="O58" s="1"/>
      <c r="P58" s="1"/>
      <c r="Q58" s="1"/>
      <c r="R58" s="1"/>
      <c r="S58" s="1"/>
      <c r="T58" s="12"/>
      <c r="U58" s="1"/>
      <c r="V58" s="1"/>
      <c r="W58" s="1"/>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6"/>
      <c r="BR58" s="166"/>
      <c r="BS58" s="166"/>
      <c r="BT58" s="166"/>
      <c r="BU58" s="166"/>
      <c r="BV58" s="166"/>
      <c r="BW58" s="166"/>
      <c r="BX58" s="166"/>
      <c r="BY58" s="166"/>
      <c r="BZ58" s="166"/>
      <c r="CA58" s="166"/>
      <c r="CB58" s="166"/>
      <c r="CC58" s="166"/>
      <c r="CD58" s="166"/>
      <c r="CE58" s="166"/>
      <c r="CF58" s="166"/>
      <c r="CG58" s="166"/>
      <c r="CH58" s="166"/>
      <c r="CI58" s="166"/>
      <c r="CJ58" s="166"/>
      <c r="CK58" s="166"/>
      <c r="CL58" s="166"/>
      <c r="CM58" s="166"/>
      <c r="CN58" s="166"/>
      <c r="CO58" s="166"/>
      <c r="CP58" s="166"/>
      <c r="CQ58" s="166"/>
      <c r="CR58" s="166"/>
      <c r="CS58" s="166"/>
      <c r="CT58" s="166"/>
      <c r="CU58" s="166"/>
      <c r="CV58" s="166"/>
      <c r="CW58" s="136"/>
    </row>
    <row r="59" spans="1:101" s="7" customFormat="1" ht="36" customHeight="1">
      <c r="A59" s="1"/>
      <c r="B59" s="1"/>
      <c r="C59" s="4"/>
      <c r="D59" s="4"/>
      <c r="E59" s="13"/>
      <c r="F59" s="4"/>
      <c r="G59" s="4"/>
      <c r="H59" s="4"/>
      <c r="I59" s="4"/>
      <c r="J59" s="4"/>
      <c r="K59" s="4"/>
      <c r="L59" s="4"/>
      <c r="M59" s="1"/>
      <c r="N59" s="1"/>
      <c r="O59" s="1"/>
      <c r="P59" s="1"/>
      <c r="Q59" s="1"/>
      <c r="R59" s="1"/>
      <c r="S59" s="1"/>
      <c r="T59" s="12"/>
      <c r="U59" s="1"/>
      <c r="V59" s="1"/>
      <c r="W59" s="1"/>
      <c r="Y59" s="166"/>
      <c r="Z59" s="166"/>
      <c r="AA59" s="166"/>
      <c r="AB59" s="166"/>
      <c r="AC59" s="166"/>
      <c r="AD59" s="141"/>
      <c r="AE59" s="141"/>
      <c r="AF59" s="141"/>
      <c r="AG59" s="141"/>
      <c r="AH59" s="141"/>
      <c r="AI59" s="141"/>
      <c r="AJ59" s="141"/>
      <c r="AK59" s="141"/>
      <c r="AL59" s="141"/>
      <c r="AM59" s="141"/>
      <c r="AN59" s="141"/>
      <c r="AO59" s="141"/>
      <c r="AP59" s="141"/>
      <c r="AQ59" s="141"/>
      <c r="AR59" s="141"/>
      <c r="AS59" s="141"/>
      <c r="AT59" s="141"/>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6"/>
      <c r="BR59" s="166"/>
      <c r="BS59" s="166"/>
      <c r="BT59" s="166"/>
      <c r="BU59" s="166"/>
      <c r="BV59" s="166"/>
      <c r="BW59" s="166"/>
      <c r="BX59" s="166"/>
      <c r="BY59" s="166"/>
      <c r="BZ59" s="166"/>
      <c r="CA59" s="166"/>
      <c r="CB59" s="166"/>
      <c r="CC59" s="166"/>
      <c r="CD59" s="166"/>
      <c r="CE59" s="166"/>
      <c r="CF59" s="166"/>
      <c r="CG59" s="166"/>
      <c r="CH59" s="166"/>
      <c r="CI59" s="166"/>
      <c r="CJ59" s="166"/>
      <c r="CK59" s="166"/>
      <c r="CL59" s="166"/>
      <c r="CM59" s="166"/>
      <c r="CN59" s="166"/>
      <c r="CO59" s="166"/>
      <c r="CP59" s="166"/>
      <c r="CQ59" s="166"/>
      <c r="CR59" s="166"/>
      <c r="CS59" s="166"/>
      <c r="CT59" s="166"/>
      <c r="CU59" s="166"/>
      <c r="CV59" s="166"/>
      <c r="CW59" s="136"/>
    </row>
    <row r="60" spans="3:26" ht="18.75" customHeight="1" hidden="1">
      <c r="C60" s="4"/>
      <c r="D60" s="4"/>
      <c r="E60" s="13"/>
      <c r="F60" s="4"/>
      <c r="G60" s="4"/>
      <c r="H60" s="4"/>
      <c r="I60" s="4"/>
      <c r="J60" s="4"/>
      <c r="K60" s="4"/>
      <c r="L60" s="4"/>
      <c r="X60" s="4"/>
      <c r="Y60" s="182"/>
      <c r="Z60" s="182"/>
    </row>
    <row r="61" spans="3:26" ht="18.75" customHeight="1" hidden="1">
      <c r="C61" s="4"/>
      <c r="D61" s="27"/>
      <c r="E61" s="28"/>
      <c r="F61" s="28"/>
      <c r="G61" s="27"/>
      <c r="H61" s="27"/>
      <c r="I61" s="4"/>
      <c r="J61" s="4"/>
      <c r="K61" s="4"/>
      <c r="L61" s="4"/>
      <c r="X61" s="4"/>
      <c r="Y61" s="182"/>
      <c r="Z61" s="182"/>
    </row>
    <row r="62" spans="3:26" ht="18.75" customHeight="1" hidden="1">
      <c r="C62" s="4"/>
      <c r="D62" s="27"/>
      <c r="E62" s="28"/>
      <c r="F62" s="27"/>
      <c r="G62" s="27"/>
      <c r="H62" s="27"/>
      <c r="I62" s="4"/>
      <c r="J62" s="4"/>
      <c r="K62" s="4"/>
      <c r="L62" s="4"/>
      <c r="X62" s="4"/>
      <c r="Y62" s="182"/>
      <c r="Z62" s="182"/>
    </row>
    <row r="63" spans="4:26" ht="18.75" customHeight="1" hidden="1">
      <c r="D63" s="27"/>
      <c r="E63" s="28"/>
      <c r="F63" s="28"/>
      <c r="G63" s="27"/>
      <c r="H63" s="27"/>
      <c r="X63" s="4"/>
      <c r="Y63" s="182"/>
      <c r="Z63" s="182"/>
    </row>
    <row r="64" spans="4:8" ht="18.75" customHeight="1" hidden="1">
      <c r="D64" s="27"/>
      <c r="E64" s="28"/>
      <c r="F64" s="27"/>
      <c r="G64" s="27"/>
      <c r="H64" s="27"/>
    </row>
    <row r="65" spans="4:8" ht="18.75" customHeight="1" hidden="1">
      <c r="D65" s="27"/>
      <c r="E65" s="28"/>
      <c r="F65" s="28"/>
      <c r="G65" s="27"/>
      <c r="H65" s="27"/>
    </row>
    <row r="66" ht="18.75" customHeight="1" hidden="1"/>
    <row r="67" ht="18.75" customHeight="1" hidden="1"/>
    <row r="68" ht="18.75" customHeight="1" hidden="1"/>
    <row r="69" ht="18.75" customHeight="1" hidden="1"/>
    <row r="70" ht="18.75" customHeight="1" hidden="1"/>
    <row r="71" ht="18.75" customHeight="1" hidden="1"/>
    <row r="72" ht="18.75" customHeight="1" hidden="1"/>
    <row r="73" ht="18.75" customHeight="1" hidden="1"/>
    <row r="74" ht="18.75" customHeight="1" hidden="1"/>
    <row r="75" ht="18.75" customHeight="1" hidden="1"/>
    <row r="84" ht="18.75" customHeight="1">
      <c r="T84" s="12">
        <v>1</v>
      </c>
    </row>
  </sheetData>
  <sheetProtection sheet="1" selectLockedCells="1"/>
  <mergeCells count="63">
    <mergeCell ref="R20:V20"/>
    <mergeCell ref="E29:T31"/>
    <mergeCell ref="F41:I41"/>
    <mergeCell ref="N35:W35"/>
    <mergeCell ref="C35:M35"/>
    <mergeCell ref="U42:V42"/>
    <mergeCell ref="L41:O41"/>
    <mergeCell ref="P40:S40"/>
    <mergeCell ref="D22:P22"/>
    <mergeCell ref="J40:K40"/>
    <mergeCell ref="P43:S43"/>
    <mergeCell ref="U44:V44"/>
    <mergeCell ref="B44:E44"/>
    <mergeCell ref="B24:V24"/>
    <mergeCell ref="U41:V41"/>
    <mergeCell ref="P42:S42"/>
    <mergeCell ref="D48:R48"/>
    <mergeCell ref="B45:E45"/>
    <mergeCell ref="L44:O44"/>
    <mergeCell ref="F45:I45"/>
    <mergeCell ref="U45:V45"/>
    <mergeCell ref="P44:S44"/>
    <mergeCell ref="P45:S45"/>
    <mergeCell ref="D49:R49"/>
    <mergeCell ref="B42:E42"/>
    <mergeCell ref="B43:E43"/>
    <mergeCell ref="F44:I44"/>
    <mergeCell ref="L42:O42"/>
    <mergeCell ref="D47:R47"/>
    <mergeCell ref="F42:I42"/>
    <mergeCell ref="L45:O45"/>
    <mergeCell ref="L43:O43"/>
    <mergeCell ref="F43:I43"/>
    <mergeCell ref="B40:E40"/>
    <mergeCell ref="B41:E41"/>
    <mergeCell ref="D19:J19"/>
    <mergeCell ref="D20:J20"/>
    <mergeCell ref="D13:J13"/>
    <mergeCell ref="R19:V19"/>
    <mergeCell ref="P41:S41"/>
    <mergeCell ref="U40:V40"/>
    <mergeCell ref="F40:I40"/>
    <mergeCell ref="L40:O40"/>
    <mergeCell ref="R21:V21"/>
    <mergeCell ref="R22:V22"/>
    <mergeCell ref="D17:J17"/>
    <mergeCell ref="M2:W2"/>
    <mergeCell ref="Q3:W3"/>
    <mergeCell ref="A5:W5"/>
    <mergeCell ref="D10:J10"/>
    <mergeCell ref="D12:J12"/>
    <mergeCell ref="D21:J21"/>
    <mergeCell ref="D18:J18"/>
    <mergeCell ref="U43:V43"/>
    <mergeCell ref="D8:J8"/>
    <mergeCell ref="D9:J9"/>
    <mergeCell ref="D11:J11"/>
    <mergeCell ref="D14:J14"/>
    <mergeCell ref="O16:V16"/>
    <mergeCell ref="T12:V12"/>
    <mergeCell ref="T15:V15"/>
    <mergeCell ref="T13:V13"/>
    <mergeCell ref="O14:V14"/>
  </mergeCells>
  <hyperlinks>
    <hyperlink ref="AK15" r:id="rId1" display="emearepair@avaya.com"/>
    <hyperlink ref="AK16" r:id="rId2" display="emeahelp@avaya.com"/>
    <hyperlink ref="N35" r:id="rId3" display="http://portal.avaya.com/ptlWeb/so/CS2011122117298312014"/>
    <hyperlink ref="N35:W35" r:id="rId4" display="http://support.avaya.com/css/P8/documents/100156608"/>
    <hyperlink ref="C35:M35" r:id="rId5" display="WEB RMA Tool - click here or visit: "/>
  </hyperlinks>
  <printOptions/>
  <pageMargins left="0.3937007874015748" right="0.3937007874015748" top="0.3937007874015748" bottom="0.3937007874015748" header="0.1968503937007874" footer="0.1968503937007874"/>
  <pageSetup fitToHeight="1" fitToWidth="1" horizontalDpi="600" verticalDpi="600" orientation="portrait" paperSize="9" scale="64" r:id="rId8"/>
  <headerFooter alignWithMargins="0">
    <oddFooter>&amp;L&amp;8Enterprise Data&amp;C&amp;8Part Request Form&amp;R&amp;8 Sept 2003 - Ver 02</oddFooter>
  </headerFooter>
  <drawing r:id="rId7"/>
  <legacyDrawing r:id="rId6"/>
</worksheet>
</file>

<file path=xl/worksheets/sheet2.xml><?xml version="1.0" encoding="utf-8"?>
<worksheet xmlns="http://schemas.openxmlformats.org/spreadsheetml/2006/main" xmlns:r="http://schemas.openxmlformats.org/officeDocument/2006/relationships">
  <dimension ref="C1:C8"/>
  <sheetViews>
    <sheetView showGridLines="0" zoomScalePageLayoutView="0" workbookViewId="0" topLeftCell="A1">
      <selection activeCell="C3" sqref="C3"/>
    </sheetView>
  </sheetViews>
  <sheetFormatPr defaultColWidth="9.140625" defaultRowHeight="12.75"/>
  <cols>
    <col min="1" max="1" width="4.8515625" style="0" customWidth="1"/>
    <col min="2" max="2" width="3.7109375" style="0" customWidth="1"/>
    <col min="3" max="3" width="119.7109375" style="0" customWidth="1"/>
  </cols>
  <sheetData>
    <row r="1" ht="12.75">
      <c r="C1" s="114"/>
    </row>
    <row r="2" ht="51">
      <c r="C2" s="115" t="s">
        <v>57</v>
      </c>
    </row>
    <row r="3" ht="12.75">
      <c r="C3" s="114"/>
    </row>
    <row r="4" ht="51">
      <c r="C4" s="115" t="s">
        <v>58</v>
      </c>
    </row>
    <row r="5" ht="12.75">
      <c r="C5" s="114"/>
    </row>
    <row r="6" ht="25.5">
      <c r="C6" s="113" t="s">
        <v>86</v>
      </c>
    </row>
    <row r="7" ht="12.75">
      <c r="C7" s="116" t="s">
        <v>55</v>
      </c>
    </row>
    <row r="8" ht="38.25">
      <c r="C8" s="113" t="s">
        <v>56</v>
      </c>
    </row>
  </sheetData>
  <sheetProtection sheet="1" objects="1" scenarios="1"/>
  <hyperlinks>
    <hyperlink ref="C7" r:id="rId1" display="http://support.avaya.com"/>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B1:B29"/>
  <sheetViews>
    <sheetView showGridLines="0" zoomScalePageLayoutView="0" workbookViewId="0" topLeftCell="A10">
      <selection activeCell="B1" sqref="B1"/>
    </sheetView>
  </sheetViews>
  <sheetFormatPr defaultColWidth="9.140625" defaultRowHeight="12.75"/>
  <cols>
    <col min="2" max="2" width="122.421875" style="0" bestFit="1" customWidth="1"/>
  </cols>
  <sheetData>
    <row r="1" ht="15">
      <c r="B1" s="25" t="s">
        <v>18</v>
      </c>
    </row>
    <row r="2" ht="15">
      <c r="B2" s="138"/>
    </row>
    <row r="3" ht="15">
      <c r="B3" s="139" t="s">
        <v>72</v>
      </c>
    </row>
    <row r="4" ht="15">
      <c r="B4" s="139" t="s">
        <v>19</v>
      </c>
    </row>
    <row r="5" ht="15">
      <c r="B5" s="139" t="s">
        <v>73</v>
      </c>
    </row>
    <row r="6" ht="15">
      <c r="B6" s="139" t="s">
        <v>20</v>
      </c>
    </row>
    <row r="7" ht="15">
      <c r="B7" s="139" t="s">
        <v>74</v>
      </c>
    </row>
    <row r="8" ht="15">
      <c r="B8" s="139" t="s">
        <v>21</v>
      </c>
    </row>
    <row r="9" ht="12" customHeight="1">
      <c r="B9" s="138"/>
    </row>
    <row r="10" ht="17.25" customHeight="1">
      <c r="B10" s="140" t="s">
        <v>75</v>
      </c>
    </row>
    <row r="11" ht="15.75">
      <c r="B11" s="140" t="s">
        <v>76</v>
      </c>
    </row>
    <row r="12" ht="15.75">
      <c r="B12" s="140" t="s">
        <v>77</v>
      </c>
    </row>
    <row r="13" ht="15.75">
      <c r="B13" s="140" t="s">
        <v>78</v>
      </c>
    </row>
    <row r="14" ht="15.75">
      <c r="B14" s="140" t="s">
        <v>79</v>
      </c>
    </row>
    <row r="15" ht="15.75">
      <c r="B15" s="140" t="s">
        <v>80</v>
      </c>
    </row>
    <row r="16" ht="15">
      <c r="B16" s="138"/>
    </row>
    <row r="17" ht="15">
      <c r="B17" s="139" t="s">
        <v>22</v>
      </c>
    </row>
    <row r="18" ht="15">
      <c r="B18" s="139" t="s">
        <v>81</v>
      </c>
    </row>
    <row r="19" ht="15">
      <c r="B19" s="139" t="s">
        <v>23</v>
      </c>
    </row>
    <row r="20" ht="15">
      <c r="B20" s="139" t="s">
        <v>82</v>
      </c>
    </row>
    <row r="21" ht="15">
      <c r="B21" s="139" t="s">
        <v>24</v>
      </c>
    </row>
    <row r="22" ht="15">
      <c r="B22" s="139" t="s">
        <v>83</v>
      </c>
    </row>
    <row r="23" ht="15">
      <c r="B23" s="139" t="s">
        <v>25</v>
      </c>
    </row>
    <row r="24" ht="15">
      <c r="B24" s="139" t="s">
        <v>26</v>
      </c>
    </row>
    <row r="25" ht="15">
      <c r="B25" s="139" t="s">
        <v>27</v>
      </c>
    </row>
    <row r="26" ht="15">
      <c r="B26" s="139" t="s">
        <v>28</v>
      </c>
    </row>
    <row r="27" ht="15">
      <c r="B27" s="139" t="s">
        <v>29</v>
      </c>
    </row>
    <row r="28" ht="15">
      <c r="B28" s="139" t="s">
        <v>30</v>
      </c>
    </row>
    <row r="29" ht="15">
      <c r="B29" s="139" t="s">
        <v>31</v>
      </c>
    </row>
  </sheetData>
  <sheetProtection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Bassalay AVAYA</cp:lastModifiedBy>
  <cp:lastPrinted>2011-08-22T11:25:02Z</cp:lastPrinted>
  <dcterms:created xsi:type="dcterms:W3CDTF">2001-02-23T16:34:07Z</dcterms:created>
  <dcterms:modified xsi:type="dcterms:W3CDTF">2012-05-14T09:01:01Z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